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8_{273C9994-77A3-4DBE-B586-D210622B989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PDS7-500" sheetId="1" r:id="rId1"/>
    <sheet name="PDS7-501" sheetId="2" r:id="rId2"/>
    <sheet name="PDS7-502" sheetId="3" r:id="rId3"/>
    <sheet name="PDS7-503" sheetId="4" r:id="rId4"/>
    <sheet name="PDS7-504" sheetId="5" r:id="rId5"/>
    <sheet name="PDS7-505" sheetId="6" r:id="rId6"/>
    <sheet name="PDS7-506" sheetId="7" r:id="rId7"/>
    <sheet name="PDS7-507" sheetId="8" r:id="rId8"/>
    <sheet name="PDS7-508" sheetId="9" r:id="rId9"/>
    <sheet name="PDS7-509" sheetId="10" r:id="rId10"/>
    <sheet name="PDS7-510" sheetId="11" r:id="rId11"/>
    <sheet name="PDS7-511" sheetId="12" r:id="rId12"/>
    <sheet name="PDS7-512" sheetId="13" r:id="rId13"/>
    <sheet name="PDS7-513" sheetId="14" r:id="rId14"/>
    <sheet name="PDS7-514" sheetId="15" r:id="rId15"/>
    <sheet name="PDS7-515" sheetId="16" r:id="rId16"/>
    <sheet name="PDS7-516" sheetId="17" r:id="rId17"/>
    <sheet name="PDS7-517" sheetId="18" r:id="rId18"/>
    <sheet name="PDS7-518" sheetId="19" r:id="rId19"/>
    <sheet name="PDS7-519" sheetId="20" r:id="rId20"/>
    <sheet name="PDS7-520" sheetId="21" r:id="rId21"/>
    <sheet name="PDS7-521" sheetId="22" r:id="rId22"/>
    <sheet name="PDS7-522" sheetId="23" r:id="rId23"/>
    <sheet name="PDS7-523" sheetId="24" r:id="rId24"/>
    <sheet name="PDS7-524" sheetId="25" r:id="rId25"/>
    <sheet name="PDS7-525" sheetId="26" r:id="rId26"/>
    <sheet name="PDS7-526" sheetId="27" r:id="rId27"/>
    <sheet name="PDS7-527" sheetId="28" r:id="rId28"/>
    <sheet name="PDS7-528" sheetId="29" r:id="rId29"/>
    <sheet name="PDS7-529" sheetId="30" r:id="rId30"/>
    <sheet name="PDS7-530" sheetId="31" r:id="rId31"/>
    <sheet name="PDS7-531" sheetId="32" r:id="rId32"/>
    <sheet name="PDS7-532" sheetId="33" r:id="rId33"/>
    <sheet name="PDS7-533" sheetId="34" r:id="rId34"/>
    <sheet name="PDS7-534" sheetId="35" r:id="rId35"/>
    <sheet name="PDS7-535" sheetId="36" r:id="rId36"/>
    <sheet name="PDS7-536" sheetId="37" r:id="rId37"/>
    <sheet name="PDS7-537" sheetId="38" r:id="rId38"/>
    <sheet name="PDS7-538" sheetId="39" r:id="rId39"/>
    <sheet name="PDS7-539" sheetId="40" r:id="rId40"/>
    <sheet name="PDS7-540" sheetId="41" r:id="rId41"/>
    <sheet name="PDS7-541" sheetId="42" r:id="rId42"/>
    <sheet name="PDS7-542" sheetId="43" r:id="rId43"/>
    <sheet name="PDS7-543" sheetId="44" r:id="rId44"/>
    <sheet name="PDS7-544" sheetId="45" r:id="rId45"/>
    <sheet name="PDS7-545" sheetId="46" r:id="rId46"/>
    <sheet name="PDS7-546" sheetId="47" r:id="rId47"/>
    <sheet name="PDS7-547" sheetId="48" r:id="rId48"/>
    <sheet name="PDS7-548" sheetId="49" r:id="rId49"/>
    <sheet name="PDS7-549" sheetId="50" r:id="rId50"/>
    <sheet name="PDS7-550" sheetId="51" r:id="rId51"/>
    <sheet name="PDS7-551" sheetId="52" r:id="rId52"/>
    <sheet name="PDS7-552" sheetId="53" r:id="rId53"/>
    <sheet name="PDS7-553" sheetId="54" r:id="rId54"/>
    <sheet name="PDS7-554" sheetId="55" r:id="rId55"/>
    <sheet name="PDS7-555" sheetId="56" r:id="rId56"/>
    <sheet name="PDS7-556" sheetId="57" r:id="rId57"/>
    <sheet name="PDS7-557" sheetId="58" r:id="rId58"/>
    <sheet name="PDS7-558" sheetId="59" r:id="rId59"/>
    <sheet name="PDS7-559" sheetId="60" r:id="rId60"/>
    <sheet name="PDS7-560" sheetId="61" r:id="rId61"/>
    <sheet name="PDS7-561" sheetId="62" r:id="rId62"/>
    <sheet name="PDS7-562" sheetId="63" r:id="rId63"/>
    <sheet name="PDS7-563" sheetId="64" r:id="rId64"/>
    <sheet name="PDS7-564" sheetId="65" r:id="rId65"/>
    <sheet name="PDS7-565" sheetId="66" r:id="rId66"/>
    <sheet name="PDS7-566" sheetId="67" r:id="rId67"/>
    <sheet name="PDS7-567" sheetId="68" r:id="rId68"/>
    <sheet name="PDS7-568" sheetId="69" r:id="rId69"/>
    <sheet name="PDS7-569" sheetId="70" r:id="rId70"/>
    <sheet name="PDS7-570" sheetId="71" r:id="rId71"/>
    <sheet name="PDS7-571" sheetId="72" r:id="rId72"/>
    <sheet name="PDS7-572" sheetId="73" r:id="rId73"/>
    <sheet name="PDS7-573" sheetId="74" r:id="rId74"/>
    <sheet name="PDS7-574" sheetId="75" r:id="rId75"/>
    <sheet name="PDS7-575" sheetId="76" r:id="rId76"/>
    <sheet name="PDS7-576" sheetId="77" r:id="rId77"/>
    <sheet name="PDS7-577" sheetId="78" r:id="rId78"/>
    <sheet name="PDS7-578" sheetId="79" r:id="rId79"/>
    <sheet name="PDS7-579" sheetId="80" r:id="rId80"/>
    <sheet name="PDS7-580" sheetId="81" r:id="rId81"/>
    <sheet name="PDS7-581" sheetId="82" r:id="rId82"/>
    <sheet name="PDS7-582" sheetId="83" r:id="rId83"/>
    <sheet name="PDS7-583" sheetId="84" r:id="rId84"/>
    <sheet name="PDS7-584" sheetId="85" r:id="rId85"/>
    <sheet name="PDS7-585" sheetId="86" r:id="rId86"/>
    <sheet name="PDS7-586" sheetId="87" r:id="rId87"/>
    <sheet name="PDS7-587" sheetId="88" r:id="rId88"/>
    <sheet name="PDS7-588" sheetId="89" r:id="rId89"/>
    <sheet name="PDS7-589" sheetId="90" r:id="rId90"/>
    <sheet name="PDS7-590" sheetId="91" r:id="rId91"/>
    <sheet name="PDS7-591" sheetId="92" r:id="rId92"/>
    <sheet name="PDS7-592" sheetId="93" r:id="rId93"/>
    <sheet name="PDS7-593" sheetId="94" r:id="rId94"/>
    <sheet name="PDS7-594" sheetId="95" r:id="rId95"/>
    <sheet name="PDS7-595" sheetId="96" r:id="rId96"/>
    <sheet name="PDS7-596" sheetId="97" r:id="rId97"/>
    <sheet name="PDS7-597" sheetId="98" r:id="rId98"/>
    <sheet name="PDS7-598" sheetId="99" r:id="rId99"/>
    <sheet name="PDS7-599" sheetId="100" r:id="rId100"/>
    <sheet name="PDS7-600" sheetId="101" r:id="rId101"/>
    <sheet name="PDS7-601" sheetId="102" r:id="rId102"/>
    <sheet name="PDS7-602" sheetId="103" r:id="rId103"/>
    <sheet name="PDS7-603" sheetId="104" r:id="rId104"/>
    <sheet name="PDS7-604" sheetId="105" r:id="rId105"/>
    <sheet name="PDS7-605" sheetId="106" r:id="rId106"/>
    <sheet name="PDS7-606" sheetId="107" r:id="rId107"/>
    <sheet name="PDS7-607" sheetId="108" r:id="rId108"/>
    <sheet name="PDS7-608" sheetId="109" r:id="rId109"/>
    <sheet name="PDS7-609" sheetId="110" r:id="rId110"/>
    <sheet name="PDS7-610" sheetId="111" r:id="rId111"/>
    <sheet name="PDS7-611" sheetId="112" r:id="rId112"/>
    <sheet name="PDS7-612" sheetId="113" r:id="rId113"/>
    <sheet name="PDS7-613" sheetId="114" r:id="rId114"/>
    <sheet name="PDS7-614" sheetId="115" r:id="rId115"/>
    <sheet name="PDS7-615" sheetId="116" r:id="rId116"/>
    <sheet name="PDS7-616" sheetId="117" r:id="rId117"/>
    <sheet name="PDS7-617" sheetId="118" r:id="rId118"/>
    <sheet name="PDS7-618" sheetId="119" r:id="rId119"/>
    <sheet name="PDS7-619" sheetId="120" r:id="rId120"/>
    <sheet name="PDS7-620" sheetId="121" r:id="rId121"/>
    <sheet name="PDS7-621" sheetId="122" r:id="rId122"/>
    <sheet name="PDS7-622" sheetId="123" r:id="rId123"/>
    <sheet name="PDS7-623" sheetId="124" r:id="rId124"/>
    <sheet name="PDS7-624" sheetId="125" r:id="rId125"/>
    <sheet name="PDS7-625" sheetId="126" r:id="rId126"/>
    <sheet name="PDS7-626" sheetId="127" r:id="rId127"/>
    <sheet name="PDS7-627" sheetId="128" r:id="rId128"/>
    <sheet name="PDS7-628" sheetId="129" r:id="rId129"/>
    <sheet name="PDS7-629" sheetId="130" r:id="rId130"/>
    <sheet name="PDS7-630" sheetId="131" r:id="rId131"/>
    <sheet name="PDS7-631" sheetId="132" r:id="rId132"/>
    <sheet name="PDS7-632" sheetId="133" r:id="rId133"/>
    <sheet name="PDS7-633" sheetId="134" r:id="rId134"/>
    <sheet name="PDS7-634" sheetId="135" r:id="rId135"/>
    <sheet name="PDS7-635" sheetId="136" r:id="rId136"/>
    <sheet name="PDS7-636" sheetId="137" r:id="rId137"/>
    <sheet name="PDS7-637" sheetId="138" r:id="rId138"/>
    <sheet name="PDS7-638" sheetId="139" r:id="rId139"/>
    <sheet name="PDS7-639" sheetId="140" r:id="rId140"/>
    <sheet name="PDS7-640" sheetId="141" r:id="rId141"/>
    <sheet name="PDS7-641" sheetId="142" r:id="rId142"/>
    <sheet name="PDS7-642" sheetId="143" r:id="rId143"/>
    <sheet name="PDS7-643" sheetId="144" r:id="rId144"/>
    <sheet name="PDS7-644" sheetId="145" r:id="rId145"/>
    <sheet name="PDS7-645" sheetId="146" r:id="rId146"/>
    <sheet name="PDS7-646" sheetId="147" r:id="rId147"/>
    <sheet name="PDS7-647" sheetId="148" r:id="rId148"/>
    <sheet name="PDS7-648" sheetId="149" r:id="rId149"/>
    <sheet name="PDS7-649" sheetId="150" r:id="rId150"/>
    <sheet name="PDS7-650" sheetId="151" r:id="rId151"/>
    <sheet name="PDS7-651" sheetId="152" r:id="rId152"/>
    <sheet name="PDS7-652" sheetId="153" r:id="rId153"/>
    <sheet name="PDS7-653" sheetId="154" r:id="rId154"/>
    <sheet name="PDS7-654" sheetId="155" r:id="rId155"/>
    <sheet name="PDS7-655" sheetId="156" r:id="rId156"/>
    <sheet name="PDS7-656" sheetId="157" r:id="rId157"/>
    <sheet name="PDS7-657" sheetId="158" r:id="rId158"/>
    <sheet name="PDS7-658" sheetId="159" r:id="rId159"/>
    <sheet name="PDS7-659" sheetId="160" r:id="rId160"/>
    <sheet name="PDS7-660" sheetId="161" r:id="rId161"/>
    <sheet name="PDS7-661" sheetId="162" r:id="rId162"/>
    <sheet name="PDS7-662" sheetId="163" r:id="rId163"/>
    <sheet name="PDS7-663" sheetId="164" r:id="rId164"/>
    <sheet name="PDS7-664" sheetId="165" r:id="rId165"/>
    <sheet name="PDS7-665" sheetId="166" r:id="rId166"/>
    <sheet name="PDS7-666" sheetId="167" r:id="rId167"/>
    <sheet name="PDS7-667" sheetId="168" r:id="rId168"/>
    <sheet name="PDS7-668" sheetId="169" r:id="rId169"/>
    <sheet name="PDS7-669" sheetId="170" r:id="rId170"/>
    <sheet name="PDS7-670" sheetId="171" r:id="rId171"/>
    <sheet name="PDS7-671" sheetId="172" r:id="rId172"/>
    <sheet name="PDS7-672" sheetId="173" r:id="rId173"/>
    <sheet name="PDS7-673" sheetId="174" r:id="rId174"/>
    <sheet name="PDS7-674" sheetId="175" r:id="rId175"/>
    <sheet name="PDS7-675" sheetId="176" r:id="rId176"/>
    <sheet name="PDS7-676" sheetId="177" r:id="rId177"/>
    <sheet name="PDS7-677" sheetId="178" r:id="rId178"/>
    <sheet name="PDS7-678" sheetId="179" r:id="rId179"/>
    <sheet name="PDS7-679" sheetId="180" r:id="rId180"/>
    <sheet name="PDS7-680" sheetId="181" r:id="rId181"/>
    <sheet name="PDS7-681" sheetId="182" r:id="rId182"/>
    <sheet name="PDS7-682" sheetId="183" r:id="rId183"/>
    <sheet name="PDS7-683" sheetId="184" r:id="rId184"/>
    <sheet name="PDS7-684" sheetId="185" r:id="rId185"/>
    <sheet name="PDS7-685" sheetId="186" r:id="rId186"/>
    <sheet name="PDS7-686" sheetId="187" r:id="rId187"/>
    <sheet name="PDS7-687" sheetId="188" r:id="rId188"/>
    <sheet name="PDS7-688" sheetId="189" r:id="rId189"/>
    <sheet name="PDS7-689" sheetId="190" r:id="rId190"/>
    <sheet name="PDS7-690" sheetId="191" r:id="rId191"/>
    <sheet name="PDS7-691" sheetId="192" r:id="rId192"/>
    <sheet name="PDS7-692" sheetId="193" r:id="rId193"/>
    <sheet name="PDS7-693" sheetId="194" r:id="rId194"/>
    <sheet name="PDS7-694" sheetId="195" r:id="rId195"/>
    <sheet name="PDS7-695" sheetId="196" r:id="rId196"/>
    <sheet name="PDS7-696" sheetId="197" r:id="rId197"/>
    <sheet name="PDS7-697" sheetId="198" r:id="rId198"/>
    <sheet name="PDS7-698" sheetId="199" r:id="rId199"/>
    <sheet name="PDS7-699" sheetId="200" r:id="rId200"/>
    <sheet name="PDS7-700" sheetId="201" r:id="rId201"/>
    <sheet name="PDS7-701" sheetId="202" r:id="rId202"/>
    <sheet name="PDS7-702" sheetId="203" r:id="rId203"/>
    <sheet name="PDS7-703" sheetId="204" r:id="rId204"/>
    <sheet name="PDS7-704" sheetId="205" r:id="rId205"/>
    <sheet name="PDS7-705" sheetId="206" r:id="rId206"/>
    <sheet name="PDS7-706" sheetId="207" r:id="rId207"/>
    <sheet name="PDS7-707" sheetId="208" r:id="rId208"/>
    <sheet name="PDS7-708" sheetId="209" r:id="rId209"/>
    <sheet name="PDS7-709" sheetId="210" r:id="rId210"/>
    <sheet name="PDS7-710" sheetId="211" r:id="rId211"/>
    <sheet name="PDS7-711" sheetId="212" r:id="rId212"/>
    <sheet name="PDS7-712" sheetId="213" r:id="rId213"/>
    <sheet name="PDS7-713" sheetId="214" r:id="rId214"/>
    <sheet name="PDS7-714" sheetId="215" r:id="rId215"/>
    <sheet name="PDS7-715" sheetId="216" r:id="rId216"/>
    <sheet name="PDS7-716" sheetId="217" r:id="rId217"/>
    <sheet name="PDS7-717" sheetId="218" r:id="rId218"/>
    <sheet name="PDS7-718" sheetId="219" r:id="rId219"/>
    <sheet name="PDS7-719" sheetId="220" r:id="rId220"/>
    <sheet name="PDS7-720" sheetId="221" r:id="rId221"/>
    <sheet name="PDS7-721" sheetId="222" r:id="rId222"/>
    <sheet name="PDS7-722" sheetId="223" r:id="rId223"/>
    <sheet name="PDS7-723" sheetId="224" r:id="rId224"/>
    <sheet name="PDS7-724" sheetId="225" r:id="rId225"/>
    <sheet name="PDS7-725" sheetId="226" r:id="rId226"/>
    <sheet name="PDS7-726" sheetId="227" r:id="rId227"/>
    <sheet name="PDS7-727" sheetId="228" r:id="rId228"/>
    <sheet name="PDS7-728" sheetId="229" r:id="rId229"/>
    <sheet name="PDS7-729" sheetId="230" r:id="rId230"/>
    <sheet name="PDS7-730" sheetId="231" r:id="rId231"/>
    <sheet name="PDS7-731" sheetId="232" r:id="rId232"/>
    <sheet name="PDS7-732" sheetId="233" r:id="rId233"/>
    <sheet name="PDS7-733" sheetId="234" r:id="rId234"/>
    <sheet name="PDS7-734" sheetId="235" r:id="rId235"/>
    <sheet name="PDS7-735" sheetId="236" r:id="rId236"/>
    <sheet name="PDS7-736" sheetId="237" r:id="rId237"/>
    <sheet name="PDS7-737" sheetId="238" r:id="rId238"/>
    <sheet name="PDS7-738" sheetId="239" r:id="rId239"/>
    <sheet name="PDS7-739" sheetId="240" r:id="rId240"/>
    <sheet name="PDS7-740" sheetId="241" r:id="rId241"/>
    <sheet name="PDS7-741" sheetId="242" r:id="rId242"/>
    <sheet name="PDS7-742" sheetId="243" r:id="rId243"/>
    <sheet name="PDS7-743" sheetId="244" r:id="rId244"/>
    <sheet name="PDS7-744" sheetId="245" r:id="rId245"/>
    <sheet name="PDS7-745" sheetId="246" r:id="rId246"/>
    <sheet name="PDS7-746" sheetId="247" r:id="rId247"/>
    <sheet name="PDS7-747" sheetId="248" r:id="rId248"/>
    <sheet name="PDS7-748" sheetId="249" r:id="rId249"/>
    <sheet name="PDS7-749" sheetId="250" r:id="rId250"/>
    <sheet name="PDS7-750" sheetId="251" r:id="rId251"/>
    <sheet name="PDS7-751" sheetId="252" r:id="rId252"/>
    <sheet name="PDS7-752" sheetId="253" r:id="rId253"/>
    <sheet name="PDS7-753" sheetId="254" r:id="rId254"/>
    <sheet name="PDS7-754" sheetId="255" r:id="rId255"/>
    <sheet name="PDS7-755" sheetId="256" r:id="rId256"/>
    <sheet name="PDS7-756" sheetId="257" r:id="rId257"/>
    <sheet name="PDS7-757" sheetId="258" r:id="rId258"/>
    <sheet name="PDS7-758" sheetId="259" r:id="rId259"/>
    <sheet name="PDS7-759" sheetId="260" r:id="rId260"/>
    <sheet name="PDS7-760" sheetId="261" r:id="rId261"/>
    <sheet name="PDS7-761" sheetId="262" r:id="rId262"/>
    <sheet name="PDS7-762" sheetId="263" r:id="rId263"/>
    <sheet name="PDS7-763" sheetId="264" r:id="rId264"/>
    <sheet name="PDS7-764" sheetId="265" r:id="rId265"/>
    <sheet name="PDS7-765" sheetId="266" r:id="rId266"/>
    <sheet name="PDS7-766" sheetId="267" r:id="rId267"/>
    <sheet name="PDS7-767" sheetId="268" r:id="rId268"/>
    <sheet name="PDS7-768" sheetId="269" r:id="rId269"/>
    <sheet name="PDS7-769" sheetId="270" r:id="rId270"/>
    <sheet name="PDS7-770" sheetId="271" r:id="rId271"/>
    <sheet name="PDS7-771" sheetId="272" r:id="rId272"/>
    <sheet name="PDS7-772" sheetId="273" r:id="rId273"/>
    <sheet name="PDS7-773" sheetId="274" r:id="rId274"/>
    <sheet name="PDS7-774" sheetId="275" r:id="rId275"/>
    <sheet name="PDS7-775" sheetId="276" r:id="rId276"/>
    <sheet name="PDS7-776" sheetId="277" r:id="rId277"/>
    <sheet name="PDS7-777" sheetId="278" r:id="rId278"/>
    <sheet name="PDS7-778" sheetId="279" r:id="rId279"/>
    <sheet name="PDS7-779" sheetId="280" r:id="rId280"/>
    <sheet name="PDS7-780" sheetId="281" r:id="rId281"/>
    <sheet name="PDS7-781" sheetId="282" r:id="rId282"/>
    <sheet name="PDS7-782" sheetId="283" r:id="rId283"/>
    <sheet name="PDS7-783" sheetId="284" r:id="rId284"/>
    <sheet name="PDS7-784" sheetId="285" r:id="rId285"/>
    <sheet name="PDS7-785" sheetId="286" r:id="rId286"/>
    <sheet name="PDS7-786" sheetId="287" r:id="rId287"/>
    <sheet name="PDS7-787" sheetId="288" r:id="rId288"/>
    <sheet name="PDS7-788" sheetId="289" r:id="rId289"/>
    <sheet name="PDS7-789" sheetId="290" r:id="rId290"/>
    <sheet name="PDS7-790" sheetId="291" r:id="rId291"/>
    <sheet name="PDS7-791" sheetId="292" r:id="rId292"/>
    <sheet name="PDS7-792" sheetId="293" r:id="rId293"/>
    <sheet name="PDS7-793" sheetId="294" r:id="rId294"/>
    <sheet name="PDS7-794" sheetId="295" r:id="rId295"/>
    <sheet name="PDS7-795" sheetId="296" r:id="rId296"/>
    <sheet name="PDS7-796" sheetId="297" r:id="rId297"/>
    <sheet name="PDS7-797" sheetId="298" r:id="rId298"/>
    <sheet name="PDS7-798" sheetId="299" r:id="rId299"/>
    <sheet name="PDS7-799" sheetId="300" r:id="rId300"/>
    <sheet name="PDS7-800" sheetId="301" r:id="rId301"/>
    <sheet name="PDS7-801" sheetId="302" r:id="rId302"/>
    <sheet name="PDS7-802" sheetId="303" r:id="rId303"/>
    <sheet name="PDS7-803" sheetId="304" r:id="rId304"/>
    <sheet name="PDS7-804" sheetId="305" r:id="rId305"/>
    <sheet name="PDS7-805" sheetId="306" r:id="rId306"/>
    <sheet name="PDS7-806" sheetId="307" r:id="rId307"/>
    <sheet name="PDS7-807" sheetId="308" r:id="rId308"/>
    <sheet name="PDS7-808" sheetId="309" r:id="rId309"/>
    <sheet name="PDS7-809" sheetId="310" r:id="rId310"/>
    <sheet name="PDS7-810" sheetId="311" r:id="rId311"/>
    <sheet name="PDS7-811" sheetId="312" r:id="rId312"/>
    <sheet name="PDS7-812" sheetId="313" r:id="rId313"/>
    <sheet name="PDS7-813" sheetId="314" r:id="rId314"/>
    <sheet name="PDS7-814" sheetId="315" r:id="rId315"/>
    <sheet name="PDS7-815" sheetId="316" r:id="rId316"/>
    <sheet name="PDS7-816" sheetId="317" r:id="rId317"/>
    <sheet name="PDS7-817" sheetId="318" r:id="rId318"/>
    <sheet name="PDS7-818" sheetId="319" r:id="rId319"/>
    <sheet name="PDS7-819" sheetId="320" r:id="rId320"/>
    <sheet name="PDS7-820" sheetId="321" r:id="rId321"/>
    <sheet name="PDS7-821" sheetId="322" r:id="rId322"/>
    <sheet name="PDS7-822" sheetId="323" r:id="rId323"/>
    <sheet name="PDS7-823" sheetId="324" r:id="rId324"/>
    <sheet name="PDS7-824" sheetId="325" r:id="rId325"/>
    <sheet name="PDS7-825" sheetId="326" r:id="rId326"/>
    <sheet name="PDS7-826" sheetId="327" r:id="rId327"/>
    <sheet name="PDS7-827" sheetId="328" r:id="rId328"/>
    <sheet name="PDS7-828" sheetId="329" r:id="rId329"/>
    <sheet name="PDS7-829" sheetId="330" r:id="rId330"/>
    <sheet name="PDS7-830" sheetId="331" r:id="rId331"/>
    <sheet name="PDS7-831" sheetId="332" r:id="rId332"/>
    <sheet name="PDS7-832" sheetId="333" r:id="rId333"/>
    <sheet name="PDS7-833" sheetId="334" r:id="rId334"/>
    <sheet name="PDS7-834" sheetId="335" r:id="rId335"/>
    <sheet name="PDS7-835" sheetId="336" r:id="rId336"/>
    <sheet name="PDS7-836" sheetId="337" r:id="rId337"/>
    <sheet name="PDS7-837" sheetId="338" r:id="rId338"/>
    <sheet name="PDS7-838" sheetId="339" r:id="rId339"/>
    <sheet name="PDS7-839" sheetId="340" r:id="rId340"/>
    <sheet name="PDS7-840" sheetId="341" r:id="rId341"/>
    <sheet name="PDS7-841" sheetId="342" r:id="rId342"/>
    <sheet name="PDS7-842" sheetId="343" r:id="rId343"/>
    <sheet name="PDS7-843" sheetId="344" r:id="rId344"/>
    <sheet name="PDS7-844" sheetId="345" r:id="rId345"/>
    <sheet name="PDS7-845" sheetId="346" r:id="rId346"/>
    <sheet name="PDS7-846" sheetId="347" r:id="rId347"/>
    <sheet name="PDS7-847" sheetId="348" r:id="rId348"/>
    <sheet name="PDS7-848" sheetId="349" r:id="rId349"/>
    <sheet name="PDS7-849" sheetId="350" r:id="rId350"/>
    <sheet name="PDS7-850" sheetId="351" r:id="rId351"/>
    <sheet name="PDS7-851" sheetId="352" r:id="rId352"/>
    <sheet name="PDS7-852" sheetId="353" r:id="rId353"/>
    <sheet name="PDS7-853" sheetId="354" r:id="rId354"/>
    <sheet name="PDS7-854" sheetId="355" r:id="rId355"/>
    <sheet name="PDS7-855" sheetId="356" r:id="rId356"/>
    <sheet name="PDS7-856" sheetId="357" r:id="rId357"/>
    <sheet name="PDS7-857" sheetId="358" r:id="rId358"/>
    <sheet name="PDS7-858" sheetId="359" r:id="rId359"/>
    <sheet name="PDS7-859" sheetId="360" r:id="rId360"/>
    <sheet name="PDS7-860" sheetId="361" r:id="rId361"/>
    <sheet name="PDS7-861" sheetId="362" r:id="rId362"/>
    <sheet name="PDS7-862" sheetId="363" r:id="rId363"/>
    <sheet name="PDS7-863" sheetId="364" r:id="rId364"/>
    <sheet name="PDS7-864" sheetId="365" r:id="rId365"/>
    <sheet name="PDS7-865" sheetId="366" r:id="rId366"/>
    <sheet name="PDS7-866" sheetId="367" r:id="rId367"/>
    <sheet name="PDS7-867" sheetId="368" r:id="rId368"/>
    <sheet name="PDS7-868" sheetId="369" r:id="rId369"/>
    <sheet name="PDS7-869" sheetId="370" r:id="rId370"/>
    <sheet name="PDS7-870" sheetId="371" r:id="rId371"/>
    <sheet name="PDS7-871" sheetId="372" r:id="rId372"/>
    <sheet name="PDS7-872" sheetId="373" r:id="rId373"/>
    <sheet name="PDS7-873" sheetId="374" r:id="rId374"/>
    <sheet name="PDS7-874" sheetId="375" r:id="rId375"/>
    <sheet name="PDS7-875" sheetId="376" r:id="rId376"/>
    <sheet name="PDS7-876" sheetId="377" r:id="rId377"/>
    <sheet name="PDS7-877" sheetId="378" r:id="rId378"/>
    <sheet name="PDS7-878" sheetId="379" r:id="rId379"/>
    <sheet name="PDS7-879" sheetId="380" r:id="rId380"/>
    <sheet name="PDS7-880" sheetId="381" r:id="rId381"/>
    <sheet name="PDS7-881" sheetId="382" r:id="rId382"/>
    <sheet name="PDS7-882" sheetId="383" r:id="rId383"/>
    <sheet name="PDS7-883" sheetId="384" r:id="rId384"/>
    <sheet name="PDS7-884" sheetId="385" r:id="rId385"/>
    <sheet name="PDS7-885" sheetId="386" r:id="rId386"/>
    <sheet name="PDS7-886" sheetId="387" r:id="rId387"/>
    <sheet name="PDS7-887" sheetId="388" r:id="rId388"/>
    <sheet name="PDS7-888" sheetId="389" r:id="rId389"/>
    <sheet name="PDS7-889" sheetId="390" r:id="rId390"/>
    <sheet name="PDS7-890" sheetId="391" r:id="rId391"/>
    <sheet name="PDS7-891" sheetId="392" r:id="rId392"/>
    <sheet name="PDS7-892" sheetId="393" r:id="rId393"/>
    <sheet name="PDS7-893" sheetId="394" r:id="rId394"/>
    <sheet name="PDS7-894" sheetId="395" r:id="rId395"/>
    <sheet name="PDS7-895" sheetId="396" r:id="rId396"/>
    <sheet name="PDS7-896" sheetId="397" r:id="rId397"/>
    <sheet name="PDS7-897" sheetId="398" r:id="rId398"/>
    <sheet name="PDS7-898" sheetId="399" r:id="rId399"/>
    <sheet name="PDS7-899" sheetId="400" r:id="rId400"/>
    <sheet name="PDS7-900" sheetId="401" r:id="rId401"/>
    <sheet name="PDS7-901" sheetId="402" r:id="rId402"/>
    <sheet name="PDS7-902" sheetId="403" r:id="rId403"/>
    <sheet name="PDS7-903" sheetId="404" r:id="rId404"/>
    <sheet name="PDS7-904" sheetId="405" r:id="rId405"/>
    <sheet name="PDS7-905" sheetId="406" r:id="rId406"/>
    <sheet name="PDS7-906" sheetId="407" r:id="rId407"/>
    <sheet name="PDS7-907" sheetId="408" r:id="rId408"/>
    <sheet name="PDS7-908" sheetId="409" r:id="rId409"/>
    <sheet name="PDS7-909" sheetId="410" r:id="rId410"/>
    <sheet name="PDS7-910" sheetId="411" r:id="rId411"/>
    <sheet name="PDS7-911" sheetId="412" r:id="rId412"/>
    <sheet name="PDS7-912" sheetId="413" r:id="rId413"/>
    <sheet name="PDS7-913" sheetId="414" r:id="rId414"/>
    <sheet name="PDS7-914" sheetId="415" r:id="rId415"/>
    <sheet name="PDS7-915" sheetId="416" r:id="rId416"/>
    <sheet name="PDS7-916" sheetId="417" r:id="rId417"/>
    <sheet name="PDS7-917" sheetId="418" r:id="rId418"/>
    <sheet name="PDS7-918" sheetId="419" r:id="rId419"/>
    <sheet name="PDS7-919" sheetId="420" r:id="rId420"/>
    <sheet name="PDS7-920" sheetId="421" r:id="rId421"/>
    <sheet name="PDS7-921" sheetId="422" r:id="rId422"/>
    <sheet name="PDS7-922" sheetId="423" r:id="rId423"/>
    <sheet name="PDS7-923" sheetId="424" r:id="rId424"/>
    <sheet name="PDS7-924" sheetId="425" r:id="rId425"/>
    <sheet name="PDS7-925" sheetId="426" r:id="rId426"/>
    <sheet name="PDS7-926" sheetId="427" r:id="rId427"/>
    <sheet name="PDS7-927" sheetId="428" r:id="rId428"/>
    <sheet name="PDS7-928" sheetId="429" r:id="rId429"/>
    <sheet name="PDS7-929" sheetId="430" r:id="rId430"/>
    <sheet name="PDS7-930" sheetId="431" r:id="rId431"/>
    <sheet name="PDS7-931" sheetId="432" r:id="rId432"/>
    <sheet name="PDS7-932" sheetId="433" r:id="rId433"/>
    <sheet name="PDS7-933" sheetId="434" r:id="rId434"/>
    <sheet name="PDS7-934" sheetId="435" r:id="rId435"/>
    <sheet name="PDS7-935" sheetId="436" r:id="rId436"/>
    <sheet name="PDS7-936" sheetId="437" r:id="rId437"/>
    <sheet name="PDS7-937" sheetId="438" r:id="rId438"/>
    <sheet name="PDS7-938" sheetId="439" r:id="rId439"/>
    <sheet name="PDS7-939" sheetId="440" r:id="rId440"/>
    <sheet name="PDS7-940" sheetId="441" r:id="rId441"/>
    <sheet name="PDS7-941" sheetId="442" r:id="rId442"/>
    <sheet name="PDS7-942" sheetId="443" r:id="rId443"/>
    <sheet name="PDS7-943" sheetId="444" r:id="rId444"/>
    <sheet name="PDS7-944" sheetId="445" r:id="rId445"/>
    <sheet name="PDS7-945" sheetId="446" r:id="rId446"/>
    <sheet name="PDS7-946" sheetId="447" r:id="rId447"/>
    <sheet name="PDS7-947" sheetId="448" r:id="rId448"/>
    <sheet name="PDS7-948" sheetId="449" r:id="rId449"/>
    <sheet name="PDS7-949" sheetId="450" r:id="rId450"/>
    <sheet name="PDS7-950" sheetId="451" r:id="rId451"/>
    <sheet name="PDS7-951" sheetId="452" r:id="rId452"/>
    <sheet name="PDS7-952" sheetId="453" r:id="rId453"/>
    <sheet name="PDS7-953" sheetId="454" r:id="rId454"/>
    <sheet name="PDS7-954" sheetId="455" r:id="rId455"/>
    <sheet name="PDS7-955" sheetId="456" r:id="rId456"/>
    <sheet name="PDS7-956" sheetId="457" r:id="rId457"/>
    <sheet name="PDS7-957" sheetId="458" r:id="rId458"/>
    <sheet name="PDS7-958" sheetId="459" r:id="rId459"/>
    <sheet name="PDS7-959" sheetId="460" r:id="rId460"/>
    <sheet name="PDS7-960" sheetId="461" r:id="rId461"/>
    <sheet name="PDS7-961" sheetId="462" r:id="rId462"/>
    <sheet name="PDS7-962" sheetId="463" r:id="rId463"/>
    <sheet name="PDS7-963" sheetId="464" r:id="rId464"/>
    <sheet name="PDS7-964" sheetId="465" r:id="rId465"/>
    <sheet name="PDS7-965" sheetId="466" r:id="rId466"/>
    <sheet name="PDS7-966" sheetId="467" r:id="rId467"/>
    <sheet name="PDS7-967" sheetId="468" r:id="rId468"/>
    <sheet name="PDS7-968" sheetId="469" r:id="rId469"/>
    <sheet name="PDS7-969" sheetId="470" r:id="rId470"/>
    <sheet name="PDS7-970" sheetId="471" r:id="rId471"/>
    <sheet name="PDS7-971" sheetId="472" r:id="rId472"/>
    <sheet name="PDS7-972" sheetId="473" r:id="rId473"/>
    <sheet name="PDS7-973" sheetId="474" r:id="rId474"/>
    <sheet name="PDS7-974" sheetId="475" r:id="rId475"/>
    <sheet name="PDS7-975" sheetId="476" r:id="rId476"/>
    <sheet name="PDS7-976" sheetId="477" r:id="rId477"/>
    <sheet name="PDS7-977" sheetId="478" r:id="rId478"/>
    <sheet name="PDS7-978" sheetId="479" r:id="rId479"/>
    <sheet name="PDS7-979" sheetId="480" r:id="rId480"/>
    <sheet name="PDS7-980" sheetId="481" r:id="rId481"/>
    <sheet name="PDS7-981" sheetId="482" r:id="rId482"/>
    <sheet name="PDS7-982" sheetId="483" r:id="rId483"/>
    <sheet name="PDS7-983" sheetId="484" r:id="rId484"/>
    <sheet name="PDS7-984" sheetId="485" r:id="rId485"/>
    <sheet name="PDS7-985" sheetId="486" r:id="rId486"/>
    <sheet name="PDS7-986" sheetId="487" r:id="rId487"/>
    <sheet name="PDS7-987" sheetId="488" r:id="rId488"/>
    <sheet name="PDS7-988" sheetId="489" r:id="rId489"/>
    <sheet name="PDS7-989" sheetId="490" r:id="rId490"/>
    <sheet name="PDS7-990" sheetId="491" r:id="rId491"/>
    <sheet name="PDS7-991" sheetId="492" r:id="rId492"/>
    <sheet name="PDS7-992" sheetId="493" r:id="rId493"/>
    <sheet name="PDS7-993" sheetId="494" r:id="rId494"/>
    <sheet name="PDS7-994" sheetId="495" r:id="rId495"/>
    <sheet name="PDS7-995" sheetId="496" r:id="rId496"/>
    <sheet name="PDS7-996" sheetId="497" r:id="rId497"/>
    <sheet name="PDS7-997" sheetId="498" r:id="rId498"/>
    <sheet name="PDS7-998" sheetId="499" r:id="rId499"/>
    <sheet name="PDS7-999" sheetId="500" r:id="rId500"/>
    <sheet name="PDS7-1000" sheetId="501" r:id="rId501"/>
  </sheets>
  <definedNames>
    <definedName name="_xlnm.Print_Area" localSheetId="500">'PDS7-1000'!$A$1:$AL$18</definedName>
    <definedName name="_xlnm.Print_Area" localSheetId="0">'PDS7-500'!$A$1:$AL$17</definedName>
    <definedName name="_xlnm.Print_Area" localSheetId="1">'PDS7-501'!$A$1:$AL$17</definedName>
    <definedName name="_xlnm.Print_Area" localSheetId="2">'PDS7-502'!$A$1:$AL$17</definedName>
    <definedName name="_xlnm.Print_Area" localSheetId="3">'PDS7-503'!$A$1:$AL$17</definedName>
    <definedName name="_xlnm.Print_Area" localSheetId="4">'PDS7-504'!$A$1:$AL$17</definedName>
    <definedName name="_xlnm.Print_Area" localSheetId="5">'PDS7-505'!$A$1:$AL$17</definedName>
    <definedName name="_xlnm.Print_Area" localSheetId="6">'PDS7-506'!$A$1:$AL$17</definedName>
    <definedName name="_xlnm.Print_Area" localSheetId="7">'PDS7-507'!$A$1:$AL$19</definedName>
    <definedName name="_xlnm.Print_Area" localSheetId="8">'PDS7-508'!$A$1:$AL$17</definedName>
    <definedName name="_xlnm.Print_Area" localSheetId="9">'PDS7-509'!$A$1:$AL$17</definedName>
    <definedName name="_xlnm.Print_Area" localSheetId="10">'PDS7-510'!$A$1:$AL$18</definedName>
    <definedName name="_xlnm.Print_Area" localSheetId="11">'PDS7-511'!$A$1:$AL$17</definedName>
    <definedName name="_xlnm.Print_Area" localSheetId="12">'PDS7-512'!$A$1:$AL$17</definedName>
    <definedName name="_xlnm.Print_Area" localSheetId="13">'PDS7-513'!$A$1:$AL$18</definedName>
    <definedName name="_xlnm.Print_Area" localSheetId="14">'PDS7-514'!$A$1:$AL$17</definedName>
    <definedName name="_xlnm.Print_Area" localSheetId="15">'PDS7-515'!$A$1:$AL$23</definedName>
    <definedName name="_xlnm.Print_Area" localSheetId="16">'PDS7-516'!$A$1:$AL$18</definedName>
    <definedName name="_xlnm.Print_Area" localSheetId="17">'PDS7-517'!$A$1:$AL$19</definedName>
    <definedName name="_xlnm.Print_Area" localSheetId="18">'PDS7-518'!$A$1:$AL$17</definedName>
    <definedName name="_xlnm.Print_Area" localSheetId="19">'PDS7-519'!$A$1:$AL$17</definedName>
    <definedName name="_xlnm.Print_Area" localSheetId="20">'PDS7-520'!$A$1:$AL$17</definedName>
    <definedName name="_xlnm.Print_Area" localSheetId="21">'PDS7-521'!$A$1:$AL$17</definedName>
    <definedName name="_xlnm.Print_Area" localSheetId="22">'PDS7-522'!$A$1:$AL$17</definedName>
    <definedName name="_xlnm.Print_Area" localSheetId="23">'PDS7-523'!$A$1:$AL$17</definedName>
    <definedName name="_xlnm.Print_Area" localSheetId="24">'PDS7-524'!$A$1:$AL$17</definedName>
    <definedName name="_xlnm.Print_Area" localSheetId="25">'PDS7-525'!$A$1:$AL$20</definedName>
    <definedName name="_xlnm.Print_Area" localSheetId="26">'PDS7-526'!$A$1:$AL$17</definedName>
    <definedName name="_xlnm.Print_Area" localSheetId="27">'PDS7-527'!$A$1:$AL$17</definedName>
    <definedName name="_xlnm.Print_Area" localSheetId="28">'PDS7-528'!$A$1:$AL$17</definedName>
    <definedName name="_xlnm.Print_Area" localSheetId="29">'PDS7-529'!$A$1:$AL$19</definedName>
    <definedName name="_xlnm.Print_Area" localSheetId="30">'PDS7-530'!$A$1:$AL$18</definedName>
    <definedName name="_xlnm.Print_Area" localSheetId="31">'PDS7-531'!$A$1:$AL$20</definedName>
    <definedName name="_xlnm.Print_Area" localSheetId="32">'PDS7-532'!$A$1:$AL$18</definedName>
    <definedName name="_xlnm.Print_Area" localSheetId="33">'PDS7-533'!$A$1:$AL$18</definedName>
    <definedName name="_xlnm.Print_Area" localSheetId="34">'PDS7-534'!$A$1:$AL$17</definedName>
    <definedName name="_xlnm.Print_Area" localSheetId="35">'PDS7-535'!$A$1:$AL$19</definedName>
    <definedName name="_xlnm.Print_Area" localSheetId="36">'PDS7-536'!$A$1:$AL$17</definedName>
    <definedName name="_xlnm.Print_Area" localSheetId="37">'PDS7-537'!$A$1:$AL$17</definedName>
    <definedName name="_xlnm.Print_Area" localSheetId="38">'PDS7-538'!$A$1:$AL$18</definedName>
    <definedName name="_xlnm.Print_Area" localSheetId="39">'PDS7-539'!$A$1:$AL$17</definedName>
    <definedName name="_xlnm.Print_Area" localSheetId="40">'PDS7-540'!$A$1:$AL$17</definedName>
    <definedName name="_xlnm.Print_Area" localSheetId="41">'PDS7-541'!$A$1:$AL$21</definedName>
    <definedName name="_xlnm.Print_Area" localSheetId="42">'PDS7-542'!$A$1:$AL$17</definedName>
    <definedName name="_xlnm.Print_Area" localSheetId="43">'PDS7-543'!$A$1:$AL$17</definedName>
    <definedName name="_xlnm.Print_Area" localSheetId="44">'PDS7-544'!$A$1:$AL$19</definedName>
    <definedName name="_xlnm.Print_Area" localSheetId="45">'PDS7-545'!$A$1:$AL$17</definedName>
    <definedName name="_xlnm.Print_Area" localSheetId="46">'PDS7-546'!$A$1:$AL$17</definedName>
    <definedName name="_xlnm.Print_Area" localSheetId="47">'PDS7-547'!$A$1:$AL$29</definedName>
    <definedName name="_xlnm.Print_Area" localSheetId="48">'PDS7-548'!$A$1:$AL$20</definedName>
    <definedName name="_xlnm.Print_Area" localSheetId="49">'PDS7-549'!$A$1:$AL$17</definedName>
    <definedName name="_xlnm.Print_Area" localSheetId="50">'PDS7-550'!$A$1:$AL$21</definedName>
    <definedName name="_xlnm.Print_Area" localSheetId="51">'PDS7-551'!$A$1:$AL$18</definedName>
    <definedName name="_xlnm.Print_Area" localSheetId="52">'PDS7-552'!$A$1:$AL$17</definedName>
    <definedName name="_xlnm.Print_Area" localSheetId="53">'PDS7-553'!$A$1:$AL$19</definedName>
    <definedName name="_xlnm.Print_Area" localSheetId="54">'PDS7-554'!$A$1:$AL$17</definedName>
    <definedName name="_xlnm.Print_Area" localSheetId="55">'PDS7-555'!$A$1:$AL$17</definedName>
    <definedName name="_xlnm.Print_Area" localSheetId="56">'PDS7-556'!$A$1:$AL$17</definedName>
    <definedName name="_xlnm.Print_Area" localSheetId="57">'PDS7-557'!$A$1:$AL$18</definedName>
    <definedName name="_xlnm.Print_Area" localSheetId="58">'PDS7-558'!$A$1:$AL$17</definedName>
    <definedName name="_xlnm.Print_Area" localSheetId="59">'PDS7-559'!$A$1:$AL$20</definedName>
    <definedName name="_xlnm.Print_Area" localSheetId="60">'PDS7-560'!$A$1:$AL$17</definedName>
    <definedName name="_xlnm.Print_Area" localSheetId="61">'PDS7-561'!$A$1:$AL$17</definedName>
    <definedName name="_xlnm.Print_Area" localSheetId="62">'PDS7-562'!$A$1:$AL$17</definedName>
    <definedName name="_xlnm.Print_Area" localSheetId="63">'PDS7-563'!$A$1:$AL$17</definedName>
    <definedName name="_xlnm.Print_Area" localSheetId="64">'PDS7-564'!$A$1:$AL$17</definedName>
    <definedName name="_xlnm.Print_Area" localSheetId="65">'PDS7-565'!$A$1:$AL$20</definedName>
    <definedName name="_xlnm.Print_Area" localSheetId="66">'PDS7-566'!$A$1:$AL$17</definedName>
    <definedName name="_xlnm.Print_Area" localSheetId="67">'PDS7-567'!$A$1:$AL$17</definedName>
    <definedName name="_xlnm.Print_Area" localSheetId="68">'PDS7-568'!$A$1:$AL$19</definedName>
    <definedName name="_xlnm.Print_Area" localSheetId="69">'PDS7-569'!$A$1:$AL$17</definedName>
    <definedName name="_xlnm.Print_Area" localSheetId="70">'PDS7-570'!$A$1:$AL$17</definedName>
    <definedName name="_xlnm.Print_Area" localSheetId="71">'PDS7-571'!$A$1:$AL$17</definedName>
    <definedName name="_xlnm.Print_Area" localSheetId="72">'PDS7-572'!$A$1:$AL$18</definedName>
    <definedName name="_xlnm.Print_Area" localSheetId="73">'PDS7-573'!$A$1:$AL$17</definedName>
    <definedName name="_xlnm.Print_Area" localSheetId="74">'PDS7-574'!$A$1:$AL$17</definedName>
    <definedName name="_xlnm.Print_Area" localSheetId="75">'PDS7-575'!$A$1:$AL$19</definedName>
    <definedName name="_xlnm.Print_Area" localSheetId="76">'PDS7-576'!$A$1:$AL$17</definedName>
    <definedName name="_xlnm.Print_Area" localSheetId="77">'PDS7-577'!$A$1:$AL$17</definedName>
    <definedName name="_xlnm.Print_Area" localSheetId="78">'PDS7-578'!$A$1:$AL$17</definedName>
    <definedName name="_xlnm.Print_Area" localSheetId="79">'PDS7-579'!$A$1:$AL$18</definedName>
    <definedName name="_xlnm.Print_Area" localSheetId="80">'PDS7-580'!$A$1:$AL$17</definedName>
    <definedName name="_xlnm.Print_Area" localSheetId="81">'PDS7-581'!$A$1:$AL$18</definedName>
    <definedName name="_xlnm.Print_Area" localSheetId="82">'PDS7-582'!$A$1:$AL$20</definedName>
    <definedName name="_xlnm.Print_Area" localSheetId="83">'PDS7-583'!$A$1:$AL$18</definedName>
    <definedName name="_xlnm.Print_Area" localSheetId="84">'PDS7-584'!$A$1:$AL$17</definedName>
    <definedName name="_xlnm.Print_Area" localSheetId="85">'PDS7-585'!$A$1:$AL$17</definedName>
    <definedName name="_xlnm.Print_Area" localSheetId="86">'PDS7-586'!$A$1:$AL$17</definedName>
    <definedName name="_xlnm.Print_Area" localSheetId="87">'PDS7-587'!$A$1:$AL$17</definedName>
    <definedName name="_xlnm.Print_Area" localSheetId="88">'PDS7-588'!$A$1:$AL$17</definedName>
    <definedName name="_xlnm.Print_Area" localSheetId="89">'PDS7-589'!$A$1:$AL$17</definedName>
    <definedName name="_xlnm.Print_Area" localSheetId="90">'PDS7-590'!$A$1:$AL$17</definedName>
    <definedName name="_xlnm.Print_Area" localSheetId="91">'PDS7-591'!$A$1:$AL$19</definedName>
    <definedName name="_xlnm.Print_Area" localSheetId="92">'PDS7-592'!$A$1:$AL$17</definedName>
    <definedName name="_xlnm.Print_Area" localSheetId="93">'PDS7-593'!$A$1:$AL$20</definedName>
    <definedName name="_xlnm.Print_Area" localSheetId="94">'PDS7-594'!$A$1:$AL$17</definedName>
    <definedName name="_xlnm.Print_Area" localSheetId="95">'PDS7-595'!$A$1:$AL$18</definedName>
    <definedName name="_xlnm.Print_Area" localSheetId="96">'PDS7-596'!$A$1:$AL$17</definedName>
    <definedName name="_xlnm.Print_Area" localSheetId="97">'PDS7-597'!$A$1:$AL$24</definedName>
    <definedName name="_xlnm.Print_Area" localSheetId="98">'PDS7-598'!$A$1:$AL$17</definedName>
    <definedName name="_xlnm.Print_Area" localSheetId="99">'PDS7-599'!$A$1:$AL$18</definedName>
    <definedName name="_xlnm.Print_Area" localSheetId="100">'PDS7-600'!$A$1:$AL$18</definedName>
    <definedName name="_xlnm.Print_Area" localSheetId="101">'PDS7-601'!$A$1:$AL$26</definedName>
    <definedName name="_xlnm.Print_Area" localSheetId="102">'PDS7-602'!$A$1:$AL$20</definedName>
    <definedName name="_xlnm.Print_Area" localSheetId="103">'PDS7-603'!$A$1:$AL$17</definedName>
    <definedName name="_xlnm.Print_Area" localSheetId="104">'PDS7-604'!$A$1:$AL$17</definedName>
    <definedName name="_xlnm.Print_Area" localSheetId="105">'PDS7-605'!$A$1:$AL$19</definedName>
    <definedName name="_xlnm.Print_Area" localSheetId="106">'PDS7-606'!$A$1:$AL$17</definedName>
    <definedName name="_xlnm.Print_Area" localSheetId="107">'PDS7-607'!$A$1:$AL$18</definedName>
    <definedName name="_xlnm.Print_Area" localSheetId="108">'PDS7-608'!$A$1:$AL$17</definedName>
    <definedName name="_xlnm.Print_Area" localSheetId="109">'PDS7-609'!$A$1:$AL$17</definedName>
    <definedName name="_xlnm.Print_Area" localSheetId="110">'PDS7-610'!$A$1:$AL$17</definedName>
    <definedName name="_xlnm.Print_Area" localSheetId="111">'PDS7-611'!$A$1:$AL$20</definedName>
    <definedName name="_xlnm.Print_Area" localSheetId="112">'PDS7-612'!$A$1:$AL$17</definedName>
    <definedName name="_xlnm.Print_Area" localSheetId="113">'PDS7-613'!$A$1:$AL$17</definedName>
    <definedName name="_xlnm.Print_Area" localSheetId="114">'PDS7-614'!$A$1:$AL$17</definedName>
    <definedName name="_xlnm.Print_Area" localSheetId="115">'PDS7-615'!$A$1:$AL$19</definedName>
    <definedName name="_xlnm.Print_Area" localSheetId="116">'PDS7-616'!$A$1:$AL$17</definedName>
    <definedName name="_xlnm.Print_Area" localSheetId="117">'PDS7-617'!$A$1:$AL$17</definedName>
    <definedName name="_xlnm.Print_Area" localSheetId="118">'PDS7-618'!$A$1:$AL$19</definedName>
    <definedName name="_xlnm.Print_Area" localSheetId="119">'PDS7-619'!$A$1:$AL$18</definedName>
    <definedName name="_xlnm.Print_Area" localSheetId="120">'PDS7-620'!$A$1:$AL$18</definedName>
    <definedName name="_xlnm.Print_Area" localSheetId="121">'PDS7-621'!$A$1:$AL$17</definedName>
    <definedName name="_xlnm.Print_Area" localSheetId="122">'PDS7-622'!$A$1:$AL$17</definedName>
    <definedName name="_xlnm.Print_Area" localSheetId="123">'PDS7-623'!$A$1:$AL$18</definedName>
    <definedName name="_xlnm.Print_Area" localSheetId="124">'PDS7-624'!$A$1:$AL$17</definedName>
    <definedName name="_xlnm.Print_Area" localSheetId="125">'PDS7-625'!$A$1:$AL$17</definedName>
    <definedName name="_xlnm.Print_Area" localSheetId="126">'PDS7-626'!$A$1:$AL$20</definedName>
    <definedName name="_xlnm.Print_Area" localSheetId="127">'PDS7-627'!$A$1:$AL$19</definedName>
    <definedName name="_xlnm.Print_Area" localSheetId="128">'PDS7-628'!$A$1:$AL$17</definedName>
    <definedName name="_xlnm.Print_Area" localSheetId="129">'PDS7-629'!$A$1:$AL$17</definedName>
    <definedName name="_xlnm.Print_Area" localSheetId="130">'PDS7-630'!$A$1:$AL$17</definedName>
    <definedName name="_xlnm.Print_Area" localSheetId="131">'PDS7-631'!$A$1:$AL$17</definedName>
    <definedName name="_xlnm.Print_Area" localSheetId="132">'PDS7-632'!$A$1:$AL$17</definedName>
    <definedName name="_xlnm.Print_Area" localSheetId="133">'PDS7-633'!$A$1:$AL$17</definedName>
    <definedName name="_xlnm.Print_Area" localSheetId="134">'PDS7-634'!$A$1:$AL$17</definedName>
    <definedName name="_xlnm.Print_Area" localSheetId="135">'PDS7-635'!$A$1:$AL$17</definedName>
    <definedName name="_xlnm.Print_Area" localSheetId="136">'PDS7-636'!$A$1:$AL$19</definedName>
    <definedName name="_xlnm.Print_Area" localSheetId="137">'PDS7-637'!$A$1:$AL$17</definedName>
    <definedName name="_xlnm.Print_Area" localSheetId="138">'PDS7-638'!$A$1:$AL$20</definedName>
    <definedName name="_xlnm.Print_Area" localSheetId="139">'PDS7-639'!$A$1:$AL$17</definedName>
    <definedName name="_xlnm.Print_Area" localSheetId="140">'PDS7-640'!$A$1:$AL$18</definedName>
    <definedName name="_xlnm.Print_Area" localSheetId="141">'PDS7-641'!$A$1:$AL$17</definedName>
    <definedName name="_xlnm.Print_Area" localSheetId="142">'PDS7-642'!$A$1:$AL$17</definedName>
    <definedName name="_xlnm.Print_Area" localSheetId="143">'PDS7-643'!$A$1:$AL$23</definedName>
    <definedName name="_xlnm.Print_Area" localSheetId="144">'PDS7-644'!$A$1:$AL$18</definedName>
    <definedName name="_xlnm.Print_Area" localSheetId="145">'PDS7-645'!$A$1:$AL$18</definedName>
    <definedName name="_xlnm.Print_Area" localSheetId="146">'PDS7-646'!$A$1:$AL$17</definedName>
    <definedName name="_xlnm.Print_Area" localSheetId="147">'PDS7-647'!$A$1:$AL$17</definedName>
    <definedName name="_xlnm.Print_Area" localSheetId="148">'PDS7-648'!$A$1:$AL$17</definedName>
    <definedName name="_xlnm.Print_Area" localSheetId="149">'PDS7-649'!$A$1:$AL$23</definedName>
    <definedName name="_xlnm.Print_Area" localSheetId="150">'PDS7-650'!$A$1:$AL$17</definedName>
    <definedName name="_xlnm.Print_Area" localSheetId="151">'PDS7-651'!$A$1:$AL$20</definedName>
    <definedName name="_xlnm.Print_Area" localSheetId="152">'PDS7-652'!$A$1:$AL$17</definedName>
    <definedName name="_xlnm.Print_Area" localSheetId="153">'PDS7-653'!$A$1:$AL$17</definedName>
    <definedName name="_xlnm.Print_Area" localSheetId="154">'PDS7-654'!$A$1:$AL$17</definedName>
    <definedName name="_xlnm.Print_Area" localSheetId="155">'PDS7-655'!$A$1:$AL$17</definedName>
    <definedName name="_xlnm.Print_Area" localSheetId="156">'PDS7-656'!$A$1:$AL$17</definedName>
    <definedName name="_xlnm.Print_Area" localSheetId="157">'PDS7-657'!$A$1:$AL$18</definedName>
    <definedName name="_xlnm.Print_Area" localSheetId="158">'PDS7-658'!$A$1:$AL$18</definedName>
    <definedName name="_xlnm.Print_Area" localSheetId="159">'PDS7-659'!$A$1:$AL$21</definedName>
    <definedName name="_xlnm.Print_Area" localSheetId="160">'PDS7-660'!$A$1:$AL$19</definedName>
    <definedName name="_xlnm.Print_Area" localSheetId="161">'PDS7-661'!$A$1:$AL$17</definedName>
    <definedName name="_xlnm.Print_Area" localSheetId="162">'PDS7-662'!$A$1:$AL$17</definedName>
    <definedName name="_xlnm.Print_Area" localSheetId="163">'PDS7-663'!$A$1:$AL$17</definedName>
    <definedName name="_xlnm.Print_Area" localSheetId="164">'PDS7-664'!$A$1:$AL$17</definedName>
    <definedName name="_xlnm.Print_Area" localSheetId="165">'PDS7-665'!$A$1:$AL$18</definedName>
    <definedName name="_xlnm.Print_Area" localSheetId="166">'PDS7-666'!$A$1:$AL$18</definedName>
    <definedName name="_xlnm.Print_Area" localSheetId="167">'PDS7-667'!$A$1:$AL$17</definedName>
    <definedName name="_xlnm.Print_Area" localSheetId="168">'PDS7-668'!$A$1:$AL$18</definedName>
    <definedName name="_xlnm.Print_Area" localSheetId="169">'PDS7-669'!$A$1:$AL$18</definedName>
    <definedName name="_xlnm.Print_Area" localSheetId="170">'PDS7-670'!$A$1:$AL$17</definedName>
    <definedName name="_xlnm.Print_Area" localSheetId="171">'PDS7-671'!$A$1:$AL$17</definedName>
    <definedName name="_xlnm.Print_Area" localSheetId="172">'PDS7-672'!$A$1:$AL$18</definedName>
    <definedName name="_xlnm.Print_Area" localSheetId="173">'PDS7-673'!$A$1:$AL$17</definedName>
    <definedName name="_xlnm.Print_Area" localSheetId="174">'PDS7-674'!$A$1:$AL$18</definedName>
    <definedName name="_xlnm.Print_Area" localSheetId="175">'PDS7-675'!$A$1:$AL$17</definedName>
    <definedName name="_xlnm.Print_Area" localSheetId="176">'PDS7-676'!$A$1:$AL$17</definedName>
    <definedName name="_xlnm.Print_Area" localSheetId="177">'PDS7-677'!$A$1:$AL$17</definedName>
    <definedName name="_xlnm.Print_Area" localSheetId="178">'PDS7-678'!$A$1:$AL$17</definedName>
    <definedName name="_xlnm.Print_Area" localSheetId="179">'PDS7-679'!$A$1:$AL$17</definedName>
    <definedName name="_xlnm.Print_Area" localSheetId="180">'PDS7-680'!$A$1:$AL$18</definedName>
    <definedName name="_xlnm.Print_Area" localSheetId="181">'PDS7-681'!$A$1:$AL$17</definedName>
    <definedName name="_xlnm.Print_Area" localSheetId="182">'PDS7-682'!$A$1:$AL$17</definedName>
    <definedName name="_xlnm.Print_Area" localSheetId="183">'PDS7-683'!$A$1:$AL$18</definedName>
    <definedName name="_xlnm.Print_Area" localSheetId="184">'PDS7-684'!$A$1:$AL$17</definedName>
    <definedName name="_xlnm.Print_Area" localSheetId="185">'PDS7-685'!$A$1:$AL$18</definedName>
    <definedName name="_xlnm.Print_Area" localSheetId="186">'PDS7-686'!$A$1:$AL$17</definedName>
    <definedName name="_xlnm.Print_Area" localSheetId="187">'PDS7-687'!$A$1:$AL$17</definedName>
    <definedName name="_xlnm.Print_Area" localSheetId="188">'PDS7-688'!$A$1:$AL$17</definedName>
    <definedName name="_xlnm.Print_Area" localSheetId="189">'PDS7-689'!$A$1:$AL$19</definedName>
    <definedName name="_xlnm.Print_Area" localSheetId="190">'PDS7-690'!$A$1:$AL$17</definedName>
    <definedName name="_xlnm.Print_Area" localSheetId="191">'PDS7-691'!$A$1:$AL$17</definedName>
    <definedName name="_xlnm.Print_Area" localSheetId="192">'PDS7-692'!$A$1:$AL$20</definedName>
    <definedName name="_xlnm.Print_Area" localSheetId="193">'PDS7-693'!$A$1:$AL$17</definedName>
    <definedName name="_xlnm.Print_Area" localSheetId="194">'PDS7-694'!$A$1:$AL$17</definedName>
    <definedName name="_xlnm.Print_Area" localSheetId="195">'PDS7-695'!$A$1:$AL$17</definedName>
    <definedName name="_xlnm.Print_Area" localSheetId="196">'PDS7-696'!$A$1:$AL$17</definedName>
    <definedName name="_xlnm.Print_Area" localSheetId="197">'PDS7-697'!$A$1:$AL$17</definedName>
    <definedName name="_xlnm.Print_Area" localSheetId="198">'PDS7-698'!$A$1:$AL$18</definedName>
    <definedName name="_xlnm.Print_Area" localSheetId="199">'PDS7-699'!$A$1:$AL$18</definedName>
    <definedName name="_xlnm.Print_Area" localSheetId="200">'PDS7-700'!$A$1:$AL$19</definedName>
    <definedName name="_xlnm.Print_Area" localSheetId="201">'PDS7-701'!$A$1:$AL$23</definedName>
    <definedName name="_xlnm.Print_Area" localSheetId="202">'PDS7-702'!$A$1:$AL$18</definedName>
    <definedName name="_xlnm.Print_Area" localSheetId="203">'PDS7-703'!$A$1:$AL$17</definedName>
    <definedName name="_xlnm.Print_Area" localSheetId="204">'PDS7-704'!$A$1:$AL$18</definedName>
    <definedName name="_xlnm.Print_Area" localSheetId="205">'PDS7-705'!$A$1:$AL$17</definedName>
    <definedName name="_xlnm.Print_Area" localSheetId="206">'PDS7-706'!$A$1:$AL$18</definedName>
    <definedName name="_xlnm.Print_Area" localSheetId="207">'PDS7-707'!$A$1:$AL$18</definedName>
    <definedName name="_xlnm.Print_Area" localSheetId="208">'PDS7-708'!$A$1:$AL$17</definedName>
    <definedName name="_xlnm.Print_Area" localSheetId="209">'PDS7-709'!$A$1:$AL$19</definedName>
    <definedName name="_xlnm.Print_Area" localSheetId="210">'PDS7-710'!$A$1:$AL$17</definedName>
    <definedName name="_xlnm.Print_Area" localSheetId="211">'PDS7-711'!$A$1:$AL$17</definedName>
    <definedName name="_xlnm.Print_Area" localSheetId="212">'PDS7-712'!$A$1:$AL$18</definedName>
    <definedName name="_xlnm.Print_Area" localSheetId="213">'PDS7-713'!$A$1:$AL$22</definedName>
    <definedName name="_xlnm.Print_Area" localSheetId="214">'PDS7-714'!$A$1:$AL$17</definedName>
    <definedName name="_xlnm.Print_Area" localSheetId="215">'PDS7-715'!$A$1:$AL$19</definedName>
    <definedName name="_xlnm.Print_Area" localSheetId="216">'PDS7-716'!$A$1:$AL$20</definedName>
    <definedName name="_xlnm.Print_Area" localSheetId="217">'PDS7-717'!$A$1:$AL$17</definedName>
    <definedName name="_xlnm.Print_Area" localSheetId="218">'PDS7-718'!$A$1:$AL$18</definedName>
    <definedName name="_xlnm.Print_Area" localSheetId="219">'PDS7-719'!$A$1:$AL$19</definedName>
    <definedName name="_xlnm.Print_Area" localSheetId="220">'PDS7-720'!$A$1:$AL$17</definedName>
    <definedName name="_xlnm.Print_Area" localSheetId="221">'PDS7-721'!$A$1:$AL$18</definedName>
    <definedName name="_xlnm.Print_Area" localSheetId="222">'PDS7-722'!$A$1:$AL$17</definedName>
    <definedName name="_xlnm.Print_Area" localSheetId="223">'PDS7-723'!$A$1:$AL$18</definedName>
    <definedName name="_xlnm.Print_Area" localSheetId="224">'PDS7-724'!$A$1:$AL$18</definedName>
    <definedName name="_xlnm.Print_Area" localSheetId="225">'PDS7-725'!$A$1:$AL$17</definedName>
    <definedName name="_xlnm.Print_Area" localSheetId="226">'PDS7-726'!$A$1:$AL$17</definedName>
    <definedName name="_xlnm.Print_Area" localSheetId="227">'PDS7-727'!$A$1:$AL$17</definedName>
    <definedName name="_xlnm.Print_Area" localSheetId="228">'PDS7-728'!$A$1:$AL$18</definedName>
    <definedName name="_xlnm.Print_Area" localSheetId="229">'PDS7-729'!$A$1:$AL$17</definedName>
    <definedName name="_xlnm.Print_Area" localSheetId="230">'PDS7-730'!$A$1:$AL$17</definedName>
    <definedName name="_xlnm.Print_Area" localSheetId="231">'PDS7-731'!$A$1:$AL$17</definedName>
    <definedName name="_xlnm.Print_Area" localSheetId="232">'PDS7-732'!$A$1:$AL$18</definedName>
    <definedName name="_xlnm.Print_Area" localSheetId="233">'PDS7-733'!$A$1:$AL$17</definedName>
    <definedName name="_xlnm.Print_Area" localSheetId="234">'PDS7-734'!$A$1:$AL$17</definedName>
    <definedName name="_xlnm.Print_Area" localSheetId="235">'PDS7-735'!$A$1:$AL$21</definedName>
    <definedName name="_xlnm.Print_Area" localSheetId="236">'PDS7-736'!$A$1:$AL$19</definedName>
    <definedName name="_xlnm.Print_Area" localSheetId="237">'PDS7-737'!$A$1:$AL$18</definedName>
    <definedName name="_xlnm.Print_Area" localSheetId="238">'PDS7-738'!$A$1:$AL$17</definedName>
    <definedName name="_xlnm.Print_Area" localSheetId="239">'PDS7-739'!$A$1:$AL$21</definedName>
    <definedName name="_xlnm.Print_Area" localSheetId="240">'PDS7-740'!$A$1:$AL$21</definedName>
    <definedName name="_xlnm.Print_Area" localSheetId="241">'PDS7-741'!$A$1:$AL$17</definedName>
    <definedName name="_xlnm.Print_Area" localSheetId="242">'PDS7-742'!$A$1:$AL$17</definedName>
    <definedName name="_xlnm.Print_Area" localSheetId="243">'PDS7-743'!$A$1:$AL$22</definedName>
    <definedName name="_xlnm.Print_Area" localSheetId="244">'PDS7-744'!$A$1:$AL$17</definedName>
    <definedName name="_xlnm.Print_Area" localSheetId="245">'PDS7-745'!$A$1:$AL$17</definedName>
    <definedName name="_xlnm.Print_Area" localSheetId="246">'PDS7-746'!$A$1:$AL$20</definedName>
    <definedName name="_xlnm.Print_Area" localSheetId="247">'PDS7-747'!$A$1:$AL$18</definedName>
    <definedName name="_xlnm.Print_Area" localSheetId="248">'PDS7-748'!$A$1:$AL$17</definedName>
    <definedName name="_xlnm.Print_Area" localSheetId="249">'PDS7-749'!$A$1:$AL$17</definedName>
    <definedName name="_xlnm.Print_Area" localSheetId="250">'PDS7-750'!$A$1:$AL$19</definedName>
    <definedName name="_xlnm.Print_Area" localSheetId="251">'PDS7-751'!$A$1:$AL$17</definedName>
    <definedName name="_xlnm.Print_Area" localSheetId="252">'PDS7-752'!$A$1:$AL$18</definedName>
    <definedName name="_xlnm.Print_Area" localSheetId="253">'PDS7-753'!$A$1:$AL$19</definedName>
    <definedName name="_xlnm.Print_Area" localSheetId="254">'PDS7-754'!$A$1:$AL$17</definedName>
    <definedName name="_xlnm.Print_Area" localSheetId="255">'PDS7-755'!$A$1:$AL$17</definedName>
    <definedName name="_xlnm.Print_Area" localSheetId="256">'PDS7-756'!$A$1:$AL$18</definedName>
    <definedName name="_xlnm.Print_Area" localSheetId="257">'PDS7-757'!$A$1:$AL$18</definedName>
    <definedName name="_xlnm.Print_Area" localSheetId="258">'PDS7-758'!$A$1:$AL$17</definedName>
    <definedName name="_xlnm.Print_Area" localSheetId="259">'PDS7-759'!$A$1:$AL$20</definedName>
    <definedName name="_xlnm.Print_Area" localSheetId="260">'PDS7-760'!$A$1:$AL$19</definedName>
    <definedName name="_xlnm.Print_Area" localSheetId="261">'PDS7-761'!$A$1:$AL$20</definedName>
    <definedName name="_xlnm.Print_Area" localSheetId="262">'PDS7-762'!$A$1:$AL$17</definedName>
    <definedName name="_xlnm.Print_Area" localSheetId="263">'PDS7-763'!$A$1:$AL$17</definedName>
    <definedName name="_xlnm.Print_Area" localSheetId="264">'PDS7-764'!$A$1:$AL$17</definedName>
    <definedName name="_xlnm.Print_Area" localSheetId="265">'PDS7-765'!$A$1:$AL$17</definedName>
    <definedName name="_xlnm.Print_Area" localSheetId="266">'PDS7-766'!$A$1:$AL$17</definedName>
    <definedName name="_xlnm.Print_Area" localSheetId="267">'PDS7-767'!$A$1:$AL$20</definedName>
    <definedName name="_xlnm.Print_Area" localSheetId="268">'PDS7-768'!$A$1:$AL$17</definedName>
    <definedName name="_xlnm.Print_Area" localSheetId="269">'PDS7-769'!$A$1:$AL$17</definedName>
    <definedName name="_xlnm.Print_Area" localSheetId="270">'PDS7-770'!$A$1:$AL$17</definedName>
    <definedName name="_xlnm.Print_Area" localSheetId="271">'PDS7-771'!$A$1:$AL$18</definedName>
    <definedName name="_xlnm.Print_Area" localSheetId="272">'PDS7-772'!$A$1:$AL$17</definedName>
    <definedName name="_xlnm.Print_Area" localSheetId="273">'PDS7-773'!$A$1:$AL$17</definedName>
    <definedName name="_xlnm.Print_Area" localSheetId="274">'PDS7-774'!$A$1:$AL$19</definedName>
    <definedName name="_xlnm.Print_Area" localSheetId="275">'PDS7-775'!$A$1:$AL$17</definedName>
    <definedName name="_xlnm.Print_Area" localSheetId="276">'PDS7-776'!$A$1:$AL$17</definedName>
    <definedName name="_xlnm.Print_Area" localSheetId="277">'PDS7-777'!$A$1:$AL$17</definedName>
    <definedName name="_xlnm.Print_Area" localSheetId="278">'PDS7-778'!$A$1:$AL$18</definedName>
    <definedName name="_xlnm.Print_Area" localSheetId="279">'PDS7-779'!$A$1:$AL$20</definedName>
    <definedName name="_xlnm.Print_Area" localSheetId="280">'PDS7-780'!$A$1:$AL$19</definedName>
    <definedName name="_xlnm.Print_Area" localSheetId="281">'PDS7-781'!$A$1:$AL$17</definedName>
    <definedName name="_xlnm.Print_Area" localSheetId="282">'PDS7-782'!$A$1:$AL$19</definedName>
    <definedName name="_xlnm.Print_Area" localSheetId="283">'PDS7-783'!$A$1:$AL$17</definedName>
    <definedName name="_xlnm.Print_Area" localSheetId="284">'PDS7-784'!$A$1:$AL$17</definedName>
    <definedName name="_xlnm.Print_Area" localSheetId="285">'PDS7-785'!$A$1:$AL$18</definedName>
    <definedName name="_xlnm.Print_Area" localSheetId="286">'PDS7-786'!$A$1:$AL$17</definedName>
    <definedName name="_xlnm.Print_Area" localSheetId="287">'PDS7-787'!$A$1:$AL$18</definedName>
    <definedName name="_xlnm.Print_Area" localSheetId="288">'PDS7-788'!$A$1:$AL$21</definedName>
    <definedName name="_xlnm.Print_Area" localSheetId="289">'PDS7-789'!$A$1:$AL$18</definedName>
    <definedName name="_xlnm.Print_Area" localSheetId="290">'PDS7-790'!$A$1:$AL$18</definedName>
    <definedName name="_xlnm.Print_Area" localSheetId="291">'PDS7-791'!$A$1:$AL$17</definedName>
    <definedName name="_xlnm.Print_Area" localSheetId="292">'PDS7-792'!$A$1:$AL$17</definedName>
    <definedName name="_xlnm.Print_Area" localSheetId="293">'PDS7-793'!$A$1:$AL$17</definedName>
    <definedName name="_xlnm.Print_Area" localSheetId="294">'PDS7-794'!$A$1:$AL$17</definedName>
    <definedName name="_xlnm.Print_Area" localSheetId="295">'PDS7-795'!$A$1:$AL$18</definedName>
    <definedName name="_xlnm.Print_Area" localSheetId="296">'PDS7-796'!$A$1:$AL$18</definedName>
    <definedName name="_xlnm.Print_Area" localSheetId="297">'PDS7-797'!$A$1:$AL$22</definedName>
    <definedName name="_xlnm.Print_Area" localSheetId="298">'PDS7-798'!$A$1:$AL$17</definedName>
    <definedName name="_xlnm.Print_Area" localSheetId="299">'PDS7-799'!$A$1:$AL$17</definedName>
    <definedName name="_xlnm.Print_Area" localSheetId="300">'PDS7-800'!$A$1:$AL$17</definedName>
    <definedName name="_xlnm.Print_Area" localSheetId="301">'PDS7-801'!$A$1:$AL$17</definedName>
    <definedName name="_xlnm.Print_Area" localSheetId="302">'PDS7-802'!$A$1:$AL$17</definedName>
    <definedName name="_xlnm.Print_Area" localSheetId="303">'PDS7-803'!$A$1:$AL$18</definedName>
    <definedName name="_xlnm.Print_Area" localSheetId="304">'PDS7-804'!$A$1:$AL$18</definedName>
    <definedName name="_xlnm.Print_Area" localSheetId="305">'PDS7-805'!$A$1:$AL$17</definedName>
    <definedName name="_xlnm.Print_Area" localSheetId="306">'PDS7-806'!$A$1:$AL$17</definedName>
    <definedName name="_xlnm.Print_Area" localSheetId="307">'PDS7-807'!$A$1:$AL$17</definedName>
    <definedName name="_xlnm.Print_Area" localSheetId="308">'PDS7-808'!$A$1:$AL$17</definedName>
    <definedName name="_xlnm.Print_Area" localSheetId="309">'PDS7-809'!$A$1:$AL$17</definedName>
    <definedName name="_xlnm.Print_Area" localSheetId="310">'PDS7-810'!$A$1:$AL$20</definedName>
    <definedName name="_xlnm.Print_Area" localSheetId="311">'PDS7-811'!$A$1:$AL$19</definedName>
    <definedName name="_xlnm.Print_Area" localSheetId="312">'PDS7-812'!$A$1:$AL$17</definedName>
    <definedName name="_xlnm.Print_Area" localSheetId="313">'PDS7-813'!$A$1:$AL$18</definedName>
    <definedName name="_xlnm.Print_Area" localSheetId="314">'PDS7-814'!$A$1:$AL$17</definedName>
    <definedName name="_xlnm.Print_Area" localSheetId="315">'PDS7-815'!$A$1:$AL$25</definedName>
    <definedName name="_xlnm.Print_Area" localSheetId="316">'PDS7-816'!$A$1:$AL$18</definedName>
    <definedName name="_xlnm.Print_Area" localSheetId="317">'PDS7-817'!$A$1:$AL$19</definedName>
    <definedName name="_xlnm.Print_Area" localSheetId="318">'PDS7-818'!$A$1:$AL$17</definedName>
    <definedName name="_xlnm.Print_Area" localSheetId="319">'PDS7-819'!$A$1:$AL$17</definedName>
    <definedName name="_xlnm.Print_Area" localSheetId="320">'PDS7-820'!$A$1:$AL$18</definedName>
    <definedName name="_xlnm.Print_Area" localSheetId="321">'PDS7-821'!$A$1:$AL$37</definedName>
    <definedName name="_xlnm.Print_Area" localSheetId="322">'PDS7-822'!$A$1:$AL$18</definedName>
    <definedName name="_xlnm.Print_Area" localSheetId="323">'PDS7-823'!$A$1:$AL$18</definedName>
    <definedName name="_xlnm.Print_Area" localSheetId="324">'PDS7-824'!$A$1:$AL$18</definedName>
    <definedName name="_xlnm.Print_Area" localSheetId="325">'PDS7-825'!$A$1:$AL$20</definedName>
    <definedName name="_xlnm.Print_Area" localSheetId="326">'PDS7-826'!$A$1:$AL$17</definedName>
    <definedName name="_xlnm.Print_Area" localSheetId="327">'PDS7-827'!$A$1:$AL$19</definedName>
    <definedName name="_xlnm.Print_Area" localSheetId="328">'PDS7-828'!$A$1:$AL$18</definedName>
    <definedName name="_xlnm.Print_Area" localSheetId="329">'PDS7-829'!$A$1:$AL$17</definedName>
    <definedName name="_xlnm.Print_Area" localSheetId="330">'PDS7-830'!$A$1:$AL$21</definedName>
    <definedName name="_xlnm.Print_Area" localSheetId="331">'PDS7-831'!$A$1:$AL$17</definedName>
    <definedName name="_xlnm.Print_Area" localSheetId="332">'PDS7-832'!$A$1:$AL$18</definedName>
    <definedName name="_xlnm.Print_Area" localSheetId="333">'PDS7-833'!$A$1:$AL$17</definedName>
    <definedName name="_xlnm.Print_Area" localSheetId="334">'PDS7-834'!$A$1:$AL$17</definedName>
    <definedName name="_xlnm.Print_Area" localSheetId="335">'PDS7-835'!$A$1:$AL$18</definedName>
    <definedName name="_xlnm.Print_Area" localSheetId="336">'PDS7-836'!$A$1:$AL$17</definedName>
    <definedName name="_xlnm.Print_Area" localSheetId="337">'PDS7-837'!$A$1:$AL$18</definedName>
    <definedName name="_xlnm.Print_Area" localSheetId="338">'PDS7-838'!$A$1:$AL$22</definedName>
    <definedName name="_xlnm.Print_Area" localSheetId="339">'PDS7-839'!$A$1:$AL$19</definedName>
    <definedName name="_xlnm.Print_Area" localSheetId="340">'PDS7-840'!$A$1:$AL$17</definedName>
    <definedName name="_xlnm.Print_Area" localSheetId="341">'PDS7-841'!$A$1:$AL$17</definedName>
    <definedName name="_xlnm.Print_Area" localSheetId="342">'PDS7-842'!$A$1:$AL$17</definedName>
    <definedName name="_xlnm.Print_Area" localSheetId="343">'PDS7-843'!$A$1:$AL$17</definedName>
    <definedName name="_xlnm.Print_Area" localSheetId="344">'PDS7-844'!$A$1:$AL$17</definedName>
    <definedName name="_xlnm.Print_Area" localSheetId="345">'PDS7-845'!$A$1:$AL$18</definedName>
    <definedName name="_xlnm.Print_Area" localSheetId="346">'PDS7-846'!$A$1:$AL$17</definedName>
    <definedName name="_xlnm.Print_Area" localSheetId="347">'PDS7-847'!$A$1:$AL$17</definedName>
    <definedName name="_xlnm.Print_Area" localSheetId="348">'PDS7-848'!$A$1:$AL$19</definedName>
    <definedName name="_xlnm.Print_Area" localSheetId="349">'PDS7-849'!$A$1:$AL$17</definedName>
    <definedName name="_xlnm.Print_Area" localSheetId="350">'PDS7-850'!$A$1:$AL$17</definedName>
    <definedName name="_xlnm.Print_Area" localSheetId="351">'PDS7-851'!$A$1:$AL$17</definedName>
    <definedName name="_xlnm.Print_Area" localSheetId="352">'PDS7-852'!$A$1:$AL$17</definedName>
    <definedName name="_xlnm.Print_Area" localSheetId="353">'PDS7-853'!$A$1:$AL$18</definedName>
    <definedName name="_xlnm.Print_Area" localSheetId="354">'PDS7-854'!$A$1:$AL$17</definedName>
    <definedName name="_xlnm.Print_Area" localSheetId="355">'PDS7-855'!$A$1:$AL$17</definedName>
    <definedName name="_xlnm.Print_Area" localSheetId="356">'PDS7-856'!$A$1:$AL$17</definedName>
    <definedName name="_xlnm.Print_Area" localSheetId="357">'PDS7-857'!$A$1:$AL$17</definedName>
    <definedName name="_xlnm.Print_Area" localSheetId="358">'PDS7-858'!$A$1:$AL$17</definedName>
    <definedName name="_xlnm.Print_Area" localSheetId="359">'PDS7-859'!$A$1:$AL$17</definedName>
    <definedName name="_xlnm.Print_Area" localSheetId="360">'PDS7-860'!$A$1:$AL$17</definedName>
    <definedName name="_xlnm.Print_Area" localSheetId="361">'PDS7-861'!$A$1:$AL$17</definedName>
    <definedName name="_xlnm.Print_Area" localSheetId="362">'PDS7-862'!$A$1:$AL$17</definedName>
    <definedName name="_xlnm.Print_Area" localSheetId="363">'PDS7-863'!$A$1:$AL$19</definedName>
    <definedName name="_xlnm.Print_Area" localSheetId="364">'PDS7-864'!$A$1:$AL$17</definedName>
    <definedName name="_xlnm.Print_Area" localSheetId="365">'PDS7-865'!$A$1:$AL$17</definedName>
    <definedName name="_xlnm.Print_Area" localSheetId="366">'PDS7-866'!$A$1:$AL$17</definedName>
    <definedName name="_xlnm.Print_Area" localSheetId="367">'PDS7-867'!$A$1:$AL$17</definedName>
    <definedName name="_xlnm.Print_Area" localSheetId="368">'PDS7-868'!$A$1:$AL$18</definedName>
    <definedName name="_xlnm.Print_Area" localSheetId="369">'PDS7-869'!$A$1:$AL$17</definedName>
    <definedName name="_xlnm.Print_Area" localSheetId="370">'PDS7-870'!$A$1:$AL$19</definedName>
    <definedName name="_xlnm.Print_Area" localSheetId="371">'PDS7-871'!$A$1:$AL$17</definedName>
    <definedName name="_xlnm.Print_Area" localSheetId="372">'PDS7-872'!$A$1:$AL$18</definedName>
    <definedName name="_xlnm.Print_Area" localSheetId="373">'PDS7-873'!$A$1:$AL$17</definedName>
    <definedName name="_xlnm.Print_Area" localSheetId="374">'PDS7-874'!$A$1:$AL$18</definedName>
    <definedName name="_xlnm.Print_Area" localSheetId="375">'PDS7-875'!$A$1:$AL$18</definedName>
    <definedName name="_xlnm.Print_Area" localSheetId="376">'PDS7-876'!$A$1:$AL$17</definedName>
    <definedName name="_xlnm.Print_Area" localSheetId="377">'PDS7-877'!$A$1:$AL$21</definedName>
    <definedName name="_xlnm.Print_Area" localSheetId="378">'PDS7-878'!$A$1:$AL$20</definedName>
    <definedName name="_xlnm.Print_Area" localSheetId="379">'PDS7-879'!$A$1:$AL$21</definedName>
    <definedName name="_xlnm.Print_Area" localSheetId="380">'PDS7-880'!$A$1:$AL$22</definedName>
    <definedName name="_xlnm.Print_Area" localSheetId="381">'PDS7-881'!$A$1:$AL$17</definedName>
    <definedName name="_xlnm.Print_Area" localSheetId="382">'PDS7-882'!$A$1:$AL$18</definedName>
    <definedName name="_xlnm.Print_Area" localSheetId="383">'PDS7-883'!$A$1:$AL$17</definedName>
    <definedName name="_xlnm.Print_Area" localSheetId="384">'PDS7-884'!$A$1:$AL$19</definedName>
    <definedName name="_xlnm.Print_Area" localSheetId="385">'PDS7-885'!$A$1:$AL$17</definedName>
    <definedName name="_xlnm.Print_Area" localSheetId="386">'PDS7-886'!$A$1:$AL$17</definedName>
    <definedName name="_xlnm.Print_Area" localSheetId="387">'PDS7-887'!$A$1:$AL$21</definedName>
    <definedName name="_xlnm.Print_Area" localSheetId="388">'PDS7-888'!$A$1:$AL$18</definedName>
    <definedName name="_xlnm.Print_Area" localSheetId="389">'PDS7-889'!$A$1:$AL$18</definedName>
    <definedName name="_xlnm.Print_Area" localSheetId="390">'PDS7-890'!$A$1:$AL$18</definedName>
    <definedName name="_xlnm.Print_Area" localSheetId="391">'PDS7-891'!$A$1:$AL$17</definedName>
    <definedName name="_xlnm.Print_Area" localSheetId="392">'PDS7-892'!$A$1:$AL$18</definedName>
    <definedName name="_xlnm.Print_Area" localSheetId="393">'PDS7-893'!$A$1:$AL$18</definedName>
    <definedName name="_xlnm.Print_Area" localSheetId="394">'PDS7-894'!$A$1:$AL$21</definedName>
    <definedName name="_xlnm.Print_Area" localSheetId="395">'PDS7-895'!$A$1:$AL$24</definedName>
    <definedName name="_xlnm.Print_Area" localSheetId="396">'PDS7-896'!$A$1:$AL$19</definedName>
    <definedName name="_xlnm.Print_Area" localSheetId="397">'PDS7-897'!$A$1:$AL$17</definedName>
    <definedName name="_xlnm.Print_Area" localSheetId="398">'PDS7-898'!$A$1:$AL$17</definedName>
    <definedName name="_xlnm.Print_Area" localSheetId="399">'PDS7-899'!$A$1:$AL$18</definedName>
    <definedName name="_xlnm.Print_Area" localSheetId="400">'PDS7-900'!$A$1:$AL$18</definedName>
    <definedName name="_xlnm.Print_Area" localSheetId="401">'PDS7-901'!$A$1:$AL$18</definedName>
    <definedName name="_xlnm.Print_Area" localSheetId="402">'PDS7-902'!$A$1:$AL$17</definedName>
    <definedName name="_xlnm.Print_Area" localSheetId="403">'PDS7-903'!$A$1:$AL$17</definedName>
    <definedName name="_xlnm.Print_Area" localSheetId="404">'PDS7-904'!$A$1:$AL$19</definedName>
    <definedName name="_xlnm.Print_Area" localSheetId="405">'PDS7-905'!$A$1:$AL$17</definedName>
    <definedName name="_xlnm.Print_Area" localSheetId="406">'PDS7-906'!$A$1:$AL$17</definedName>
    <definedName name="_xlnm.Print_Area" localSheetId="407">'PDS7-907'!$A$1:$AL$19</definedName>
    <definedName name="_xlnm.Print_Area" localSheetId="408">'PDS7-908'!$A$1:$AL$17</definedName>
    <definedName name="_xlnm.Print_Area" localSheetId="409">'PDS7-909'!$A$1:$AL$17</definedName>
    <definedName name="_xlnm.Print_Area" localSheetId="410">'PDS7-910'!$A$1:$AL$17</definedName>
    <definedName name="_xlnm.Print_Area" localSheetId="411">'PDS7-911'!$A$1:$AL$17</definedName>
    <definedName name="_xlnm.Print_Area" localSheetId="412">'PDS7-912'!$A$1:$AL$17</definedName>
    <definedName name="_xlnm.Print_Area" localSheetId="413">'PDS7-913'!$A$1:$AL$17</definedName>
    <definedName name="_xlnm.Print_Area" localSheetId="414">'PDS7-914'!$A$1:$AL$18</definedName>
    <definedName name="_xlnm.Print_Area" localSheetId="415">'PDS7-915'!$A$1:$AL$18</definedName>
    <definedName name="_xlnm.Print_Area" localSheetId="416">'PDS7-916'!$A$1:$AL$17</definedName>
    <definedName name="_xlnm.Print_Area" localSheetId="417">'PDS7-917'!$A$1:$AL$17</definedName>
    <definedName name="_xlnm.Print_Area" localSheetId="418">'PDS7-918'!$A$1:$AL$18</definedName>
    <definedName name="_xlnm.Print_Area" localSheetId="419">'PDS7-919'!$A$1:$AL$17</definedName>
    <definedName name="_xlnm.Print_Area" localSheetId="420">'PDS7-920'!$A$1:$AL$17</definedName>
    <definedName name="_xlnm.Print_Area" localSheetId="421">'PDS7-921'!$A$1:$AL$17</definedName>
    <definedName name="_xlnm.Print_Area" localSheetId="422">'PDS7-922'!$A$1:$AL$17</definedName>
    <definedName name="_xlnm.Print_Area" localSheetId="423">'PDS7-923'!$A$1:$AL$17</definedName>
    <definedName name="_xlnm.Print_Area" localSheetId="424">'PDS7-924'!$A$1:$AL$17</definedName>
    <definedName name="_xlnm.Print_Area" localSheetId="425">'PDS7-925'!$A$1:$AL$17</definedName>
    <definedName name="_xlnm.Print_Area" localSheetId="426">'PDS7-926'!$A$1:$AL$18</definedName>
    <definedName name="_xlnm.Print_Area" localSheetId="427">'PDS7-927'!$A$1:$AL$18</definedName>
    <definedName name="_xlnm.Print_Area" localSheetId="428">'PDS7-928'!$A$1:$AL$18</definedName>
    <definedName name="_xlnm.Print_Area" localSheetId="429">'PDS7-929'!$A$1:$AL$17</definedName>
    <definedName name="_xlnm.Print_Area" localSheetId="430">'PDS7-930'!$A$1:$AL$17</definedName>
    <definedName name="_xlnm.Print_Area" localSheetId="431">'PDS7-931'!$A$1:$AL$20</definedName>
    <definedName name="_xlnm.Print_Area" localSheetId="432">'PDS7-932'!$A$1:$AL$21</definedName>
    <definedName name="_xlnm.Print_Area" localSheetId="433">'PDS7-933'!$A$1:$AL$17</definedName>
    <definedName name="_xlnm.Print_Area" localSheetId="434">'PDS7-934'!$A$1:$AL$19</definedName>
    <definedName name="_xlnm.Print_Area" localSheetId="435">'PDS7-935'!$A$1:$AL$19</definedName>
    <definedName name="_xlnm.Print_Area" localSheetId="436">'PDS7-936'!$A$1:$AL$19</definedName>
    <definedName name="_xlnm.Print_Area" localSheetId="437">'PDS7-937'!$A$1:$AL$17</definedName>
    <definedName name="_xlnm.Print_Area" localSheetId="438">'PDS7-938'!$A$1:$AL$17</definedName>
    <definedName name="_xlnm.Print_Area" localSheetId="439">'PDS7-939'!$A$1:$AL$17</definedName>
    <definedName name="_xlnm.Print_Area" localSheetId="440">'PDS7-940'!$A$1:$AL$17</definedName>
    <definedName name="_xlnm.Print_Area" localSheetId="441">'PDS7-941'!$A$1:$AL$17</definedName>
    <definedName name="_xlnm.Print_Area" localSheetId="442">'PDS7-942'!$A$1:$AL$20</definedName>
    <definedName name="_xlnm.Print_Area" localSheetId="443">'PDS7-943'!$A$1:$AL$22</definedName>
    <definedName name="_xlnm.Print_Area" localSheetId="444">'PDS7-944'!$A$1:$AL$17</definedName>
    <definedName name="_xlnm.Print_Area" localSheetId="445">'PDS7-945'!$A$1:$AL$18</definedName>
    <definedName name="_xlnm.Print_Area" localSheetId="446">'PDS7-946'!$A$1:$AL$21</definedName>
    <definedName name="_xlnm.Print_Area" localSheetId="447">'PDS7-947'!$A$1:$AL$17</definedName>
    <definedName name="_xlnm.Print_Area" localSheetId="448">'PDS7-948'!$A$1:$AL$18</definedName>
    <definedName name="_xlnm.Print_Area" localSheetId="449">'PDS7-949'!$A$1:$AL$17</definedName>
    <definedName name="_xlnm.Print_Area" localSheetId="450">'PDS7-950'!$A$1:$AL$17</definedName>
    <definedName name="_xlnm.Print_Area" localSheetId="451">'PDS7-951'!$A$1:$AL$17</definedName>
    <definedName name="_xlnm.Print_Area" localSheetId="452">'PDS7-952'!$A$1:$AL$17</definedName>
    <definedName name="_xlnm.Print_Area" localSheetId="453">'PDS7-953'!$A$1:$AL$17</definedName>
    <definedName name="_xlnm.Print_Area" localSheetId="454">'PDS7-954'!$A$1:$AL$17</definedName>
    <definedName name="_xlnm.Print_Area" localSheetId="455">'PDS7-955'!$A$1:$AL$18</definedName>
    <definedName name="_xlnm.Print_Area" localSheetId="456">'PDS7-956'!$A$1:$AL$17</definedName>
    <definedName name="_xlnm.Print_Area" localSheetId="457">'PDS7-957'!$A$1:$AL$18</definedName>
    <definedName name="_xlnm.Print_Area" localSheetId="458">'PDS7-958'!$A$1:$AL$25</definedName>
    <definedName name="_xlnm.Print_Area" localSheetId="459">'PDS7-959'!$A$1:$AL$17</definedName>
    <definedName name="_xlnm.Print_Area" localSheetId="460">'PDS7-960'!$A$1:$AL$18</definedName>
    <definedName name="_xlnm.Print_Area" localSheetId="461">'PDS7-961'!$A$1:$AL$23</definedName>
    <definedName name="_xlnm.Print_Area" localSheetId="462">'PDS7-962'!$A$1:$AL$19</definedName>
    <definedName name="_xlnm.Print_Area" localSheetId="463">'PDS7-963'!$A$1:$AL$18</definedName>
    <definedName name="_xlnm.Print_Area" localSheetId="464">'PDS7-964'!$A$1:$AL$17</definedName>
    <definedName name="_xlnm.Print_Area" localSheetId="465">'PDS7-965'!$A$1:$AL$17</definedName>
    <definedName name="_xlnm.Print_Area" localSheetId="466">'PDS7-966'!$A$1:$AL$17</definedName>
    <definedName name="_xlnm.Print_Area" localSheetId="467">'PDS7-967'!$A$1:$AL$17</definedName>
    <definedName name="_xlnm.Print_Area" localSheetId="468">'PDS7-968'!$A$1:$AL$17</definedName>
    <definedName name="_xlnm.Print_Area" localSheetId="469">'PDS7-969'!$A$1:$AL$17</definedName>
    <definedName name="_xlnm.Print_Area" localSheetId="470">'PDS7-970'!$A$1:$AL$17</definedName>
    <definedName name="_xlnm.Print_Area" localSheetId="471">'PDS7-971'!$A$1:$AL$17</definedName>
    <definedName name="_xlnm.Print_Area" localSheetId="472">'PDS7-972'!$A$1:$AL$20</definedName>
    <definedName name="_xlnm.Print_Area" localSheetId="473">'PDS7-973'!$A$1:$AL$17</definedName>
    <definedName name="_xlnm.Print_Area" localSheetId="474">'PDS7-974'!$A$1:$AL$17</definedName>
    <definedName name="_xlnm.Print_Area" localSheetId="475">'PDS7-975'!$A$1:$AL$19</definedName>
    <definedName name="_xlnm.Print_Area" localSheetId="476">'PDS7-976'!$A$1:$AL$17</definedName>
    <definedName name="_xlnm.Print_Area" localSheetId="477">'PDS7-977'!$A$1:$AL$19</definedName>
    <definedName name="_xlnm.Print_Area" localSheetId="478">'PDS7-978'!$A$1:$AL$20</definedName>
    <definedName name="_xlnm.Print_Area" localSheetId="479">'PDS7-979'!$A$1:$AL$17</definedName>
    <definedName name="_xlnm.Print_Area" localSheetId="480">'PDS7-980'!$A$1:$AL$18</definedName>
    <definedName name="_xlnm.Print_Area" localSheetId="481">'PDS7-981'!$A$1:$AL$17</definedName>
    <definedName name="_xlnm.Print_Area" localSheetId="482">'PDS7-982'!$A$1:$AL$17</definedName>
    <definedName name="_xlnm.Print_Area" localSheetId="483">'PDS7-983'!$A$1:$AL$17</definedName>
    <definedName name="_xlnm.Print_Area" localSheetId="484">'PDS7-984'!$A$1:$AL$18</definedName>
    <definedName name="_xlnm.Print_Area" localSheetId="485">'PDS7-985'!$A$1:$AL$18</definedName>
    <definedName name="_xlnm.Print_Area" localSheetId="486">'PDS7-986'!$A$1:$AL$17</definedName>
    <definedName name="_xlnm.Print_Area" localSheetId="487">'PDS7-987'!$A$1:$AL$18</definedName>
    <definedName name="_xlnm.Print_Area" localSheetId="488">'PDS7-988'!$A$1:$AL$19</definedName>
    <definedName name="_xlnm.Print_Area" localSheetId="489">'PDS7-989'!$A$1:$AL$17</definedName>
    <definedName name="_xlnm.Print_Area" localSheetId="490">'PDS7-990'!$A$1:$AL$17</definedName>
    <definedName name="_xlnm.Print_Area" localSheetId="491">'PDS7-991'!$A$1:$AL$17</definedName>
    <definedName name="_xlnm.Print_Area" localSheetId="492">'PDS7-992'!$A$1:$AL$22</definedName>
    <definedName name="_xlnm.Print_Area" localSheetId="493">'PDS7-993'!$A$1:$AL$17</definedName>
    <definedName name="_xlnm.Print_Area" localSheetId="494">'PDS7-994'!$A$1:$AL$17</definedName>
    <definedName name="_xlnm.Print_Area" localSheetId="495">'PDS7-995'!$A$1:$AL$20</definedName>
    <definedName name="_xlnm.Print_Area" localSheetId="496">'PDS7-996'!$A$1:$AL$17</definedName>
    <definedName name="_xlnm.Print_Area" localSheetId="497">'PDS7-997'!$A$1:$AL$17</definedName>
    <definedName name="_xlnm.Print_Area" localSheetId="498">'PDS7-998'!$A$1:$AL$17</definedName>
    <definedName name="_xlnm.Print_Area" localSheetId="499">'PDS7-999'!$A$1:$AL$18</definedName>
    <definedName name="_xlnm.Print_Titles" localSheetId="500">'PDS7-1000'!$1:$9</definedName>
    <definedName name="_xlnm.Print_Titles" localSheetId="0">'PDS7-500'!$1:$9</definedName>
    <definedName name="_xlnm.Print_Titles" localSheetId="1">'PDS7-501'!$1:$9</definedName>
    <definedName name="_xlnm.Print_Titles" localSheetId="2">'PDS7-502'!$1:$9</definedName>
    <definedName name="_xlnm.Print_Titles" localSheetId="3">'PDS7-503'!$1:$9</definedName>
    <definedName name="_xlnm.Print_Titles" localSheetId="4">'PDS7-504'!$1:$9</definedName>
    <definedName name="_xlnm.Print_Titles" localSheetId="5">'PDS7-505'!$1:$9</definedName>
    <definedName name="_xlnm.Print_Titles" localSheetId="6">'PDS7-506'!$1:$9</definedName>
    <definedName name="_xlnm.Print_Titles" localSheetId="7">'PDS7-507'!$1:$9</definedName>
    <definedName name="_xlnm.Print_Titles" localSheetId="8">'PDS7-508'!$1:$9</definedName>
    <definedName name="_xlnm.Print_Titles" localSheetId="9">'PDS7-509'!$1:$9</definedName>
    <definedName name="_xlnm.Print_Titles" localSheetId="10">'PDS7-510'!$1:$9</definedName>
    <definedName name="_xlnm.Print_Titles" localSheetId="11">'PDS7-511'!$1:$9</definedName>
    <definedName name="_xlnm.Print_Titles" localSheetId="12">'PDS7-512'!$1:$9</definedName>
    <definedName name="_xlnm.Print_Titles" localSheetId="13">'PDS7-513'!$1:$9</definedName>
    <definedName name="_xlnm.Print_Titles" localSheetId="14">'PDS7-514'!$1:$9</definedName>
    <definedName name="_xlnm.Print_Titles" localSheetId="15">'PDS7-515'!$1:$9</definedName>
    <definedName name="_xlnm.Print_Titles" localSheetId="16">'PDS7-516'!$1:$9</definedName>
    <definedName name="_xlnm.Print_Titles" localSheetId="17">'PDS7-517'!$1:$9</definedName>
    <definedName name="_xlnm.Print_Titles" localSheetId="18">'PDS7-518'!$1:$9</definedName>
    <definedName name="_xlnm.Print_Titles" localSheetId="19">'PDS7-519'!$1:$9</definedName>
    <definedName name="_xlnm.Print_Titles" localSheetId="20">'PDS7-520'!$1:$9</definedName>
    <definedName name="_xlnm.Print_Titles" localSheetId="21">'PDS7-521'!$1:$9</definedName>
    <definedName name="_xlnm.Print_Titles" localSheetId="22">'PDS7-522'!$1:$9</definedName>
    <definedName name="_xlnm.Print_Titles" localSheetId="23">'PDS7-523'!$1:$9</definedName>
    <definedName name="_xlnm.Print_Titles" localSheetId="24">'PDS7-524'!$1:$9</definedName>
    <definedName name="_xlnm.Print_Titles" localSheetId="25">'PDS7-525'!$1:$9</definedName>
    <definedName name="_xlnm.Print_Titles" localSheetId="26">'PDS7-526'!$1:$9</definedName>
    <definedName name="_xlnm.Print_Titles" localSheetId="27">'PDS7-527'!$1:$9</definedName>
    <definedName name="_xlnm.Print_Titles" localSheetId="28">'PDS7-528'!$1:$9</definedName>
    <definedName name="_xlnm.Print_Titles" localSheetId="29">'PDS7-529'!$1:$9</definedName>
    <definedName name="_xlnm.Print_Titles" localSheetId="30">'PDS7-530'!$1:$9</definedName>
    <definedName name="_xlnm.Print_Titles" localSheetId="31">'PDS7-531'!$1:$9</definedName>
    <definedName name="_xlnm.Print_Titles" localSheetId="32">'PDS7-532'!$1:$9</definedName>
    <definedName name="_xlnm.Print_Titles" localSheetId="33">'PDS7-533'!$1:$9</definedName>
    <definedName name="_xlnm.Print_Titles" localSheetId="34">'PDS7-534'!$1:$9</definedName>
    <definedName name="_xlnm.Print_Titles" localSheetId="35">'PDS7-535'!$1:$9</definedName>
    <definedName name="_xlnm.Print_Titles" localSheetId="36">'PDS7-536'!$1:$9</definedName>
    <definedName name="_xlnm.Print_Titles" localSheetId="37">'PDS7-537'!$1:$9</definedName>
    <definedName name="_xlnm.Print_Titles" localSheetId="38">'PDS7-538'!$1:$9</definedName>
    <definedName name="_xlnm.Print_Titles" localSheetId="39">'PDS7-539'!$1:$9</definedName>
    <definedName name="_xlnm.Print_Titles" localSheetId="40">'PDS7-540'!$1:$9</definedName>
    <definedName name="_xlnm.Print_Titles" localSheetId="41">'PDS7-541'!$1:$9</definedName>
    <definedName name="_xlnm.Print_Titles" localSheetId="42">'PDS7-542'!$1:$9</definedName>
    <definedName name="_xlnm.Print_Titles" localSheetId="43">'PDS7-543'!$1:$9</definedName>
    <definedName name="_xlnm.Print_Titles" localSheetId="44">'PDS7-544'!$1:$9</definedName>
    <definedName name="_xlnm.Print_Titles" localSheetId="45">'PDS7-545'!$1:$9</definedName>
    <definedName name="_xlnm.Print_Titles" localSheetId="46">'PDS7-546'!$1:$9</definedName>
    <definedName name="_xlnm.Print_Titles" localSheetId="47">'PDS7-547'!$1:$9</definedName>
    <definedName name="_xlnm.Print_Titles" localSheetId="48">'PDS7-548'!$1:$9</definedName>
    <definedName name="_xlnm.Print_Titles" localSheetId="49">'PDS7-549'!$1:$9</definedName>
    <definedName name="_xlnm.Print_Titles" localSheetId="50">'PDS7-550'!$1:$9</definedName>
    <definedName name="_xlnm.Print_Titles" localSheetId="51">'PDS7-551'!$1:$9</definedName>
    <definedName name="_xlnm.Print_Titles" localSheetId="52">'PDS7-552'!$1:$9</definedName>
    <definedName name="_xlnm.Print_Titles" localSheetId="53">'PDS7-553'!$1:$9</definedName>
    <definedName name="_xlnm.Print_Titles" localSheetId="54">'PDS7-554'!$1:$9</definedName>
    <definedName name="_xlnm.Print_Titles" localSheetId="55">'PDS7-555'!$1:$9</definedName>
    <definedName name="_xlnm.Print_Titles" localSheetId="56">'PDS7-556'!$1:$9</definedName>
    <definedName name="_xlnm.Print_Titles" localSheetId="57">'PDS7-557'!$1:$9</definedName>
    <definedName name="_xlnm.Print_Titles" localSheetId="58">'PDS7-558'!$1:$9</definedName>
    <definedName name="_xlnm.Print_Titles" localSheetId="59">'PDS7-559'!$1:$9</definedName>
    <definedName name="_xlnm.Print_Titles" localSheetId="60">'PDS7-560'!$1:$9</definedName>
    <definedName name="_xlnm.Print_Titles" localSheetId="61">'PDS7-561'!$1:$9</definedName>
    <definedName name="_xlnm.Print_Titles" localSheetId="62">'PDS7-562'!$1:$9</definedName>
    <definedName name="_xlnm.Print_Titles" localSheetId="63">'PDS7-563'!$1:$9</definedName>
    <definedName name="_xlnm.Print_Titles" localSheetId="64">'PDS7-564'!$1:$9</definedName>
    <definedName name="_xlnm.Print_Titles" localSheetId="65">'PDS7-565'!$1:$9</definedName>
    <definedName name="_xlnm.Print_Titles" localSheetId="66">'PDS7-566'!$1:$9</definedName>
    <definedName name="_xlnm.Print_Titles" localSheetId="67">'PDS7-567'!$1:$9</definedName>
    <definedName name="_xlnm.Print_Titles" localSheetId="68">'PDS7-568'!$1:$9</definedName>
    <definedName name="_xlnm.Print_Titles" localSheetId="69">'PDS7-569'!$1:$9</definedName>
    <definedName name="_xlnm.Print_Titles" localSheetId="70">'PDS7-570'!$1:$9</definedName>
    <definedName name="_xlnm.Print_Titles" localSheetId="71">'PDS7-571'!$1:$9</definedName>
    <definedName name="_xlnm.Print_Titles" localSheetId="72">'PDS7-572'!$1:$9</definedName>
    <definedName name="_xlnm.Print_Titles" localSheetId="73">'PDS7-573'!$1:$9</definedName>
    <definedName name="_xlnm.Print_Titles" localSheetId="74">'PDS7-574'!$1:$9</definedName>
    <definedName name="_xlnm.Print_Titles" localSheetId="75">'PDS7-575'!$1:$9</definedName>
    <definedName name="_xlnm.Print_Titles" localSheetId="76">'PDS7-576'!$1:$9</definedName>
    <definedName name="_xlnm.Print_Titles" localSheetId="77">'PDS7-577'!$1:$9</definedName>
    <definedName name="_xlnm.Print_Titles" localSheetId="78">'PDS7-578'!$1:$9</definedName>
    <definedName name="_xlnm.Print_Titles" localSheetId="79">'PDS7-579'!$1:$9</definedName>
    <definedName name="_xlnm.Print_Titles" localSheetId="80">'PDS7-580'!$1:$9</definedName>
    <definedName name="_xlnm.Print_Titles" localSheetId="81">'PDS7-581'!$1:$9</definedName>
    <definedName name="_xlnm.Print_Titles" localSheetId="82">'PDS7-582'!$1:$9</definedName>
    <definedName name="_xlnm.Print_Titles" localSheetId="83">'PDS7-583'!$1:$9</definedName>
    <definedName name="_xlnm.Print_Titles" localSheetId="84">'PDS7-584'!$1:$9</definedName>
    <definedName name="_xlnm.Print_Titles" localSheetId="85">'PDS7-585'!$1:$9</definedName>
    <definedName name="_xlnm.Print_Titles" localSheetId="86">'PDS7-586'!$1:$9</definedName>
    <definedName name="_xlnm.Print_Titles" localSheetId="87">'PDS7-587'!$1:$9</definedName>
    <definedName name="_xlnm.Print_Titles" localSheetId="88">'PDS7-588'!$1:$9</definedName>
    <definedName name="_xlnm.Print_Titles" localSheetId="89">'PDS7-589'!$1:$9</definedName>
    <definedName name="_xlnm.Print_Titles" localSheetId="90">'PDS7-590'!$1:$9</definedName>
    <definedName name="_xlnm.Print_Titles" localSheetId="91">'PDS7-591'!$1:$9</definedName>
    <definedName name="_xlnm.Print_Titles" localSheetId="92">'PDS7-592'!$1:$9</definedName>
    <definedName name="_xlnm.Print_Titles" localSheetId="93">'PDS7-593'!$1:$9</definedName>
    <definedName name="_xlnm.Print_Titles" localSheetId="94">'PDS7-594'!$1:$9</definedName>
    <definedName name="_xlnm.Print_Titles" localSheetId="95">'PDS7-595'!$1:$9</definedName>
    <definedName name="_xlnm.Print_Titles" localSheetId="96">'PDS7-596'!$1:$9</definedName>
    <definedName name="_xlnm.Print_Titles" localSheetId="97">'PDS7-597'!$1:$9</definedName>
    <definedName name="_xlnm.Print_Titles" localSheetId="98">'PDS7-598'!$1:$9</definedName>
    <definedName name="_xlnm.Print_Titles" localSheetId="99">'PDS7-599'!$1:$9</definedName>
    <definedName name="_xlnm.Print_Titles" localSheetId="100">'PDS7-600'!$1:$9</definedName>
    <definedName name="_xlnm.Print_Titles" localSheetId="101">'PDS7-601'!$1:$9</definedName>
    <definedName name="_xlnm.Print_Titles" localSheetId="102">'PDS7-602'!$1:$9</definedName>
    <definedName name="_xlnm.Print_Titles" localSheetId="103">'PDS7-603'!$1:$9</definedName>
    <definedName name="_xlnm.Print_Titles" localSheetId="104">'PDS7-604'!$1:$9</definedName>
    <definedName name="_xlnm.Print_Titles" localSheetId="105">'PDS7-605'!$1:$9</definedName>
    <definedName name="_xlnm.Print_Titles" localSheetId="106">'PDS7-606'!$1:$9</definedName>
    <definedName name="_xlnm.Print_Titles" localSheetId="107">'PDS7-607'!$1:$9</definedName>
    <definedName name="_xlnm.Print_Titles" localSheetId="108">'PDS7-608'!$1:$9</definedName>
    <definedName name="_xlnm.Print_Titles" localSheetId="109">'PDS7-609'!$1:$9</definedName>
    <definedName name="_xlnm.Print_Titles" localSheetId="110">'PDS7-610'!$1:$9</definedName>
    <definedName name="_xlnm.Print_Titles" localSheetId="111">'PDS7-611'!$1:$9</definedName>
    <definedName name="_xlnm.Print_Titles" localSheetId="112">'PDS7-612'!$1:$9</definedName>
    <definedName name="_xlnm.Print_Titles" localSheetId="113">'PDS7-613'!$1:$9</definedName>
    <definedName name="_xlnm.Print_Titles" localSheetId="114">'PDS7-614'!$1:$9</definedName>
    <definedName name="_xlnm.Print_Titles" localSheetId="115">'PDS7-615'!$1:$9</definedName>
    <definedName name="_xlnm.Print_Titles" localSheetId="116">'PDS7-616'!$1:$9</definedName>
    <definedName name="_xlnm.Print_Titles" localSheetId="117">'PDS7-617'!$1:$9</definedName>
    <definedName name="_xlnm.Print_Titles" localSheetId="118">'PDS7-618'!$1:$9</definedName>
    <definedName name="_xlnm.Print_Titles" localSheetId="119">'PDS7-619'!$1:$9</definedName>
    <definedName name="_xlnm.Print_Titles" localSheetId="120">'PDS7-620'!$1:$9</definedName>
    <definedName name="_xlnm.Print_Titles" localSheetId="121">'PDS7-621'!$1:$9</definedName>
    <definedName name="_xlnm.Print_Titles" localSheetId="122">'PDS7-622'!$1:$9</definedName>
    <definedName name="_xlnm.Print_Titles" localSheetId="123">'PDS7-623'!$1:$9</definedName>
    <definedName name="_xlnm.Print_Titles" localSheetId="124">'PDS7-624'!$1:$9</definedName>
    <definedName name="_xlnm.Print_Titles" localSheetId="125">'PDS7-625'!$1:$9</definedName>
    <definedName name="_xlnm.Print_Titles" localSheetId="126">'PDS7-626'!$1:$9</definedName>
    <definedName name="_xlnm.Print_Titles" localSheetId="127">'PDS7-627'!$1:$9</definedName>
    <definedName name="_xlnm.Print_Titles" localSheetId="128">'PDS7-628'!$1:$9</definedName>
    <definedName name="_xlnm.Print_Titles" localSheetId="129">'PDS7-629'!$1:$9</definedName>
    <definedName name="_xlnm.Print_Titles" localSheetId="130">'PDS7-630'!$1:$9</definedName>
    <definedName name="_xlnm.Print_Titles" localSheetId="131">'PDS7-631'!$1:$9</definedName>
    <definedName name="_xlnm.Print_Titles" localSheetId="132">'PDS7-632'!$1:$9</definedName>
    <definedName name="_xlnm.Print_Titles" localSheetId="133">'PDS7-633'!$1:$9</definedName>
    <definedName name="_xlnm.Print_Titles" localSheetId="134">'PDS7-634'!$1:$9</definedName>
    <definedName name="_xlnm.Print_Titles" localSheetId="135">'PDS7-635'!$1:$9</definedName>
    <definedName name="_xlnm.Print_Titles" localSheetId="136">'PDS7-636'!$1:$9</definedName>
    <definedName name="_xlnm.Print_Titles" localSheetId="137">'PDS7-637'!$1:$9</definedName>
    <definedName name="_xlnm.Print_Titles" localSheetId="138">'PDS7-638'!$1:$9</definedName>
    <definedName name="_xlnm.Print_Titles" localSheetId="139">'PDS7-639'!$1:$9</definedName>
    <definedName name="_xlnm.Print_Titles" localSheetId="140">'PDS7-640'!$1:$9</definedName>
    <definedName name="_xlnm.Print_Titles" localSheetId="141">'PDS7-641'!$1:$9</definedName>
    <definedName name="_xlnm.Print_Titles" localSheetId="142">'PDS7-642'!$1:$9</definedName>
    <definedName name="_xlnm.Print_Titles" localSheetId="143">'PDS7-643'!$1:$9</definedName>
    <definedName name="_xlnm.Print_Titles" localSheetId="144">'PDS7-644'!$1:$9</definedName>
    <definedName name="_xlnm.Print_Titles" localSheetId="145">'PDS7-645'!$1:$9</definedName>
    <definedName name="_xlnm.Print_Titles" localSheetId="146">'PDS7-646'!$1:$9</definedName>
    <definedName name="_xlnm.Print_Titles" localSheetId="147">'PDS7-647'!$1:$9</definedName>
    <definedName name="_xlnm.Print_Titles" localSheetId="148">'PDS7-648'!$1:$9</definedName>
    <definedName name="_xlnm.Print_Titles" localSheetId="149">'PDS7-649'!$1:$9</definedName>
    <definedName name="_xlnm.Print_Titles" localSheetId="150">'PDS7-650'!$1:$9</definedName>
    <definedName name="_xlnm.Print_Titles" localSheetId="151">'PDS7-651'!$1:$9</definedName>
    <definedName name="_xlnm.Print_Titles" localSheetId="152">'PDS7-652'!$1:$9</definedName>
    <definedName name="_xlnm.Print_Titles" localSheetId="153">'PDS7-653'!$1:$9</definedName>
    <definedName name="_xlnm.Print_Titles" localSheetId="154">'PDS7-654'!$1:$9</definedName>
    <definedName name="_xlnm.Print_Titles" localSheetId="155">'PDS7-655'!$1:$9</definedName>
    <definedName name="_xlnm.Print_Titles" localSheetId="156">'PDS7-656'!$1:$9</definedName>
    <definedName name="_xlnm.Print_Titles" localSheetId="157">'PDS7-657'!$1:$9</definedName>
    <definedName name="_xlnm.Print_Titles" localSheetId="158">'PDS7-658'!$1:$9</definedName>
    <definedName name="_xlnm.Print_Titles" localSheetId="159">'PDS7-659'!$1:$9</definedName>
    <definedName name="_xlnm.Print_Titles" localSheetId="160">'PDS7-660'!$1:$9</definedName>
    <definedName name="_xlnm.Print_Titles" localSheetId="161">'PDS7-661'!$1:$9</definedName>
    <definedName name="_xlnm.Print_Titles" localSheetId="162">'PDS7-662'!$1:$9</definedName>
    <definedName name="_xlnm.Print_Titles" localSheetId="163">'PDS7-663'!$1:$9</definedName>
    <definedName name="_xlnm.Print_Titles" localSheetId="164">'PDS7-664'!$1:$9</definedName>
    <definedName name="_xlnm.Print_Titles" localSheetId="165">'PDS7-665'!$1:$9</definedName>
    <definedName name="_xlnm.Print_Titles" localSheetId="166">'PDS7-666'!$1:$9</definedName>
    <definedName name="_xlnm.Print_Titles" localSheetId="167">'PDS7-667'!$1:$9</definedName>
    <definedName name="_xlnm.Print_Titles" localSheetId="168">'PDS7-668'!$1:$9</definedName>
    <definedName name="_xlnm.Print_Titles" localSheetId="169">'PDS7-669'!$1:$9</definedName>
    <definedName name="_xlnm.Print_Titles" localSheetId="170">'PDS7-670'!$1:$9</definedName>
    <definedName name="_xlnm.Print_Titles" localSheetId="171">'PDS7-671'!$1:$9</definedName>
    <definedName name="_xlnm.Print_Titles" localSheetId="172">'PDS7-672'!$1:$9</definedName>
    <definedName name="_xlnm.Print_Titles" localSheetId="173">'PDS7-673'!$1:$9</definedName>
    <definedName name="_xlnm.Print_Titles" localSheetId="174">'PDS7-674'!$1:$9</definedName>
    <definedName name="_xlnm.Print_Titles" localSheetId="175">'PDS7-675'!$1:$9</definedName>
    <definedName name="_xlnm.Print_Titles" localSheetId="176">'PDS7-676'!$1:$9</definedName>
    <definedName name="_xlnm.Print_Titles" localSheetId="177">'PDS7-677'!$1:$9</definedName>
    <definedName name="_xlnm.Print_Titles" localSheetId="178">'PDS7-678'!$1:$9</definedName>
    <definedName name="_xlnm.Print_Titles" localSheetId="179">'PDS7-679'!$1:$9</definedName>
    <definedName name="_xlnm.Print_Titles" localSheetId="180">'PDS7-680'!$1:$9</definedName>
    <definedName name="_xlnm.Print_Titles" localSheetId="181">'PDS7-681'!$1:$9</definedName>
    <definedName name="_xlnm.Print_Titles" localSheetId="182">'PDS7-682'!$1:$9</definedName>
    <definedName name="_xlnm.Print_Titles" localSheetId="183">'PDS7-683'!$1:$9</definedName>
    <definedName name="_xlnm.Print_Titles" localSheetId="184">'PDS7-684'!$1:$9</definedName>
    <definedName name="_xlnm.Print_Titles" localSheetId="185">'PDS7-685'!$1:$9</definedName>
    <definedName name="_xlnm.Print_Titles" localSheetId="186">'PDS7-686'!$1:$9</definedName>
    <definedName name="_xlnm.Print_Titles" localSheetId="187">'PDS7-687'!$1:$9</definedName>
    <definedName name="_xlnm.Print_Titles" localSheetId="188">'PDS7-688'!$1:$9</definedName>
    <definedName name="_xlnm.Print_Titles" localSheetId="189">'PDS7-689'!$1:$9</definedName>
    <definedName name="_xlnm.Print_Titles" localSheetId="190">'PDS7-690'!$1:$9</definedName>
    <definedName name="_xlnm.Print_Titles" localSheetId="191">'PDS7-691'!$1:$9</definedName>
    <definedName name="_xlnm.Print_Titles" localSheetId="192">'PDS7-692'!$1:$9</definedName>
    <definedName name="_xlnm.Print_Titles" localSheetId="193">'PDS7-693'!$1:$9</definedName>
    <definedName name="_xlnm.Print_Titles" localSheetId="194">'PDS7-694'!$1:$9</definedName>
    <definedName name="_xlnm.Print_Titles" localSheetId="195">'PDS7-695'!$1:$9</definedName>
    <definedName name="_xlnm.Print_Titles" localSheetId="196">'PDS7-696'!$1:$9</definedName>
    <definedName name="_xlnm.Print_Titles" localSheetId="197">'PDS7-697'!$1:$9</definedName>
    <definedName name="_xlnm.Print_Titles" localSheetId="198">'PDS7-698'!$1:$9</definedName>
    <definedName name="_xlnm.Print_Titles" localSheetId="199">'PDS7-699'!$1:$9</definedName>
    <definedName name="_xlnm.Print_Titles" localSheetId="200">'PDS7-700'!$1:$9</definedName>
    <definedName name="_xlnm.Print_Titles" localSheetId="201">'PDS7-701'!$1:$9</definedName>
    <definedName name="_xlnm.Print_Titles" localSheetId="202">'PDS7-702'!$1:$9</definedName>
    <definedName name="_xlnm.Print_Titles" localSheetId="203">'PDS7-703'!$1:$9</definedName>
    <definedName name="_xlnm.Print_Titles" localSheetId="204">'PDS7-704'!$1:$9</definedName>
    <definedName name="_xlnm.Print_Titles" localSheetId="205">'PDS7-705'!$1:$9</definedName>
    <definedName name="_xlnm.Print_Titles" localSheetId="206">'PDS7-706'!$1:$9</definedName>
    <definedName name="_xlnm.Print_Titles" localSheetId="207">'PDS7-707'!$1:$9</definedName>
    <definedName name="_xlnm.Print_Titles" localSheetId="208">'PDS7-708'!$1:$9</definedName>
    <definedName name="_xlnm.Print_Titles" localSheetId="209">'PDS7-709'!$1:$9</definedName>
    <definedName name="_xlnm.Print_Titles" localSheetId="210">'PDS7-710'!$1:$9</definedName>
    <definedName name="_xlnm.Print_Titles" localSheetId="211">'PDS7-711'!$1:$9</definedName>
    <definedName name="_xlnm.Print_Titles" localSheetId="212">'PDS7-712'!$1:$9</definedName>
    <definedName name="_xlnm.Print_Titles" localSheetId="213">'PDS7-713'!$1:$9</definedName>
    <definedName name="_xlnm.Print_Titles" localSheetId="214">'PDS7-714'!$1:$9</definedName>
    <definedName name="_xlnm.Print_Titles" localSheetId="215">'PDS7-715'!$1:$9</definedName>
    <definedName name="_xlnm.Print_Titles" localSheetId="216">'PDS7-716'!$1:$9</definedName>
    <definedName name="_xlnm.Print_Titles" localSheetId="217">'PDS7-717'!$1:$9</definedName>
    <definedName name="_xlnm.Print_Titles" localSheetId="218">'PDS7-718'!$1:$9</definedName>
    <definedName name="_xlnm.Print_Titles" localSheetId="219">'PDS7-719'!$1:$9</definedName>
    <definedName name="_xlnm.Print_Titles" localSheetId="220">'PDS7-720'!$1:$9</definedName>
    <definedName name="_xlnm.Print_Titles" localSheetId="221">'PDS7-721'!$1:$9</definedName>
    <definedName name="_xlnm.Print_Titles" localSheetId="222">'PDS7-722'!$1:$9</definedName>
    <definedName name="_xlnm.Print_Titles" localSheetId="223">'PDS7-723'!$1:$9</definedName>
    <definedName name="_xlnm.Print_Titles" localSheetId="224">'PDS7-724'!$1:$9</definedName>
    <definedName name="_xlnm.Print_Titles" localSheetId="225">'PDS7-725'!$1:$9</definedName>
    <definedName name="_xlnm.Print_Titles" localSheetId="226">'PDS7-726'!$1:$9</definedName>
    <definedName name="_xlnm.Print_Titles" localSheetId="227">'PDS7-727'!$1:$9</definedName>
    <definedName name="_xlnm.Print_Titles" localSheetId="228">'PDS7-728'!$1:$9</definedName>
    <definedName name="_xlnm.Print_Titles" localSheetId="229">'PDS7-729'!$1:$9</definedName>
    <definedName name="_xlnm.Print_Titles" localSheetId="230">'PDS7-730'!$1:$9</definedName>
    <definedName name="_xlnm.Print_Titles" localSheetId="231">'PDS7-731'!$1:$9</definedName>
    <definedName name="_xlnm.Print_Titles" localSheetId="232">'PDS7-732'!$1:$9</definedName>
    <definedName name="_xlnm.Print_Titles" localSheetId="233">'PDS7-733'!$1:$9</definedName>
    <definedName name="_xlnm.Print_Titles" localSheetId="234">'PDS7-734'!$1:$9</definedName>
    <definedName name="_xlnm.Print_Titles" localSheetId="235">'PDS7-735'!$1:$9</definedName>
    <definedName name="_xlnm.Print_Titles" localSheetId="236">'PDS7-736'!$1:$9</definedName>
    <definedName name="_xlnm.Print_Titles" localSheetId="237">'PDS7-737'!$1:$9</definedName>
    <definedName name="_xlnm.Print_Titles" localSheetId="238">'PDS7-738'!$1:$9</definedName>
    <definedName name="_xlnm.Print_Titles" localSheetId="239">'PDS7-739'!$1:$9</definedName>
    <definedName name="_xlnm.Print_Titles" localSheetId="240">'PDS7-740'!$1:$9</definedName>
    <definedName name="_xlnm.Print_Titles" localSheetId="241">'PDS7-741'!$1:$9</definedName>
    <definedName name="_xlnm.Print_Titles" localSheetId="242">'PDS7-742'!$1:$9</definedName>
    <definedName name="_xlnm.Print_Titles" localSheetId="243">'PDS7-743'!$1:$9</definedName>
    <definedName name="_xlnm.Print_Titles" localSheetId="244">'PDS7-744'!$1:$9</definedName>
    <definedName name="_xlnm.Print_Titles" localSheetId="245">'PDS7-745'!$1:$9</definedName>
    <definedName name="_xlnm.Print_Titles" localSheetId="246">'PDS7-746'!$1:$9</definedName>
    <definedName name="_xlnm.Print_Titles" localSheetId="247">'PDS7-747'!$1:$9</definedName>
    <definedName name="_xlnm.Print_Titles" localSheetId="248">'PDS7-748'!$1:$9</definedName>
    <definedName name="_xlnm.Print_Titles" localSheetId="249">'PDS7-749'!$1:$9</definedName>
    <definedName name="_xlnm.Print_Titles" localSheetId="250">'PDS7-750'!$1:$9</definedName>
    <definedName name="_xlnm.Print_Titles" localSheetId="251">'PDS7-751'!$1:$9</definedName>
    <definedName name="_xlnm.Print_Titles" localSheetId="252">'PDS7-752'!$1:$9</definedName>
    <definedName name="_xlnm.Print_Titles" localSheetId="253">'PDS7-753'!$1:$9</definedName>
    <definedName name="_xlnm.Print_Titles" localSheetId="254">'PDS7-754'!$1:$9</definedName>
    <definedName name="_xlnm.Print_Titles" localSheetId="255">'PDS7-755'!$1:$9</definedName>
    <definedName name="_xlnm.Print_Titles" localSheetId="256">'PDS7-756'!$1:$9</definedName>
    <definedName name="_xlnm.Print_Titles" localSheetId="257">'PDS7-757'!$1:$9</definedName>
    <definedName name="_xlnm.Print_Titles" localSheetId="258">'PDS7-758'!$1:$9</definedName>
    <definedName name="_xlnm.Print_Titles" localSheetId="259">'PDS7-759'!$1:$9</definedName>
    <definedName name="_xlnm.Print_Titles" localSheetId="260">'PDS7-760'!$1:$9</definedName>
    <definedName name="_xlnm.Print_Titles" localSheetId="261">'PDS7-761'!$1:$9</definedName>
    <definedName name="_xlnm.Print_Titles" localSheetId="262">'PDS7-762'!$1:$9</definedName>
    <definedName name="_xlnm.Print_Titles" localSheetId="263">'PDS7-763'!$1:$9</definedName>
    <definedName name="_xlnm.Print_Titles" localSheetId="264">'PDS7-764'!$1:$9</definedName>
    <definedName name="_xlnm.Print_Titles" localSheetId="265">'PDS7-765'!$1:$9</definedName>
    <definedName name="_xlnm.Print_Titles" localSheetId="266">'PDS7-766'!$1:$9</definedName>
    <definedName name="_xlnm.Print_Titles" localSheetId="267">'PDS7-767'!$1:$9</definedName>
    <definedName name="_xlnm.Print_Titles" localSheetId="268">'PDS7-768'!$1:$9</definedName>
    <definedName name="_xlnm.Print_Titles" localSheetId="269">'PDS7-769'!$1:$9</definedName>
    <definedName name="_xlnm.Print_Titles" localSheetId="270">'PDS7-770'!$1:$9</definedName>
    <definedName name="_xlnm.Print_Titles" localSheetId="271">'PDS7-771'!$1:$9</definedName>
    <definedName name="_xlnm.Print_Titles" localSheetId="272">'PDS7-772'!$1:$9</definedName>
    <definedName name="_xlnm.Print_Titles" localSheetId="273">'PDS7-773'!$1:$9</definedName>
    <definedName name="_xlnm.Print_Titles" localSheetId="274">'PDS7-774'!$1:$9</definedName>
    <definedName name="_xlnm.Print_Titles" localSheetId="275">'PDS7-775'!$1:$9</definedName>
    <definedName name="_xlnm.Print_Titles" localSheetId="276">'PDS7-776'!$1:$9</definedName>
    <definedName name="_xlnm.Print_Titles" localSheetId="277">'PDS7-777'!$1:$9</definedName>
    <definedName name="_xlnm.Print_Titles" localSheetId="278">'PDS7-778'!$1:$9</definedName>
    <definedName name="_xlnm.Print_Titles" localSheetId="279">'PDS7-779'!$1:$9</definedName>
    <definedName name="_xlnm.Print_Titles" localSheetId="280">'PDS7-780'!$1:$9</definedName>
    <definedName name="_xlnm.Print_Titles" localSheetId="281">'PDS7-781'!$1:$9</definedName>
    <definedName name="_xlnm.Print_Titles" localSheetId="282">'PDS7-782'!$1:$9</definedName>
    <definedName name="_xlnm.Print_Titles" localSheetId="283">'PDS7-783'!$1:$9</definedName>
    <definedName name="_xlnm.Print_Titles" localSheetId="284">'PDS7-784'!$1:$9</definedName>
    <definedName name="_xlnm.Print_Titles" localSheetId="285">'PDS7-785'!$1:$9</definedName>
    <definedName name="_xlnm.Print_Titles" localSheetId="286">'PDS7-786'!$1:$9</definedName>
    <definedName name="_xlnm.Print_Titles" localSheetId="287">'PDS7-787'!$1:$9</definedName>
    <definedName name="_xlnm.Print_Titles" localSheetId="288">'PDS7-788'!$1:$9</definedName>
    <definedName name="_xlnm.Print_Titles" localSheetId="289">'PDS7-789'!$1:$9</definedName>
    <definedName name="_xlnm.Print_Titles" localSheetId="290">'PDS7-790'!$1:$9</definedName>
    <definedName name="_xlnm.Print_Titles" localSheetId="291">'PDS7-791'!$1:$9</definedName>
    <definedName name="_xlnm.Print_Titles" localSheetId="292">'PDS7-792'!$1:$9</definedName>
    <definedName name="_xlnm.Print_Titles" localSheetId="293">'PDS7-793'!$1:$9</definedName>
    <definedName name="_xlnm.Print_Titles" localSheetId="294">'PDS7-794'!$1:$9</definedName>
    <definedName name="_xlnm.Print_Titles" localSheetId="295">'PDS7-795'!$1:$9</definedName>
    <definedName name="_xlnm.Print_Titles" localSheetId="296">'PDS7-796'!$1:$9</definedName>
    <definedName name="_xlnm.Print_Titles" localSheetId="297">'PDS7-797'!$1:$9</definedName>
    <definedName name="_xlnm.Print_Titles" localSheetId="298">'PDS7-798'!$1:$9</definedName>
    <definedName name="_xlnm.Print_Titles" localSheetId="299">'PDS7-799'!$1:$9</definedName>
    <definedName name="_xlnm.Print_Titles" localSheetId="300">'PDS7-800'!$1:$9</definedName>
    <definedName name="_xlnm.Print_Titles" localSheetId="301">'PDS7-801'!$1:$9</definedName>
    <definedName name="_xlnm.Print_Titles" localSheetId="302">'PDS7-802'!$1:$9</definedName>
    <definedName name="_xlnm.Print_Titles" localSheetId="303">'PDS7-803'!$1:$9</definedName>
    <definedName name="_xlnm.Print_Titles" localSheetId="304">'PDS7-804'!$1:$9</definedName>
    <definedName name="_xlnm.Print_Titles" localSheetId="305">'PDS7-805'!$1:$9</definedName>
    <definedName name="_xlnm.Print_Titles" localSheetId="306">'PDS7-806'!$1:$9</definedName>
    <definedName name="_xlnm.Print_Titles" localSheetId="307">'PDS7-807'!$1:$9</definedName>
    <definedName name="_xlnm.Print_Titles" localSheetId="308">'PDS7-808'!$1:$9</definedName>
    <definedName name="_xlnm.Print_Titles" localSheetId="309">'PDS7-809'!$1:$9</definedName>
    <definedName name="_xlnm.Print_Titles" localSheetId="310">'PDS7-810'!$1:$9</definedName>
    <definedName name="_xlnm.Print_Titles" localSheetId="311">'PDS7-811'!$1:$9</definedName>
    <definedName name="_xlnm.Print_Titles" localSheetId="312">'PDS7-812'!$1:$9</definedName>
    <definedName name="_xlnm.Print_Titles" localSheetId="313">'PDS7-813'!$1:$9</definedName>
    <definedName name="_xlnm.Print_Titles" localSheetId="314">'PDS7-814'!$1:$9</definedName>
    <definedName name="_xlnm.Print_Titles" localSheetId="315">'PDS7-815'!$1:$9</definedName>
    <definedName name="_xlnm.Print_Titles" localSheetId="316">'PDS7-816'!$1:$9</definedName>
    <definedName name="_xlnm.Print_Titles" localSheetId="317">'PDS7-817'!$1:$9</definedName>
    <definedName name="_xlnm.Print_Titles" localSheetId="318">'PDS7-818'!$1:$9</definedName>
    <definedName name="_xlnm.Print_Titles" localSheetId="319">'PDS7-819'!$1:$9</definedName>
    <definedName name="_xlnm.Print_Titles" localSheetId="320">'PDS7-820'!$1:$9</definedName>
    <definedName name="_xlnm.Print_Titles" localSheetId="321">'PDS7-821'!$1:$9</definedName>
    <definedName name="_xlnm.Print_Titles" localSheetId="322">'PDS7-822'!$1:$9</definedName>
    <definedName name="_xlnm.Print_Titles" localSheetId="323">'PDS7-823'!$1:$9</definedName>
    <definedName name="_xlnm.Print_Titles" localSheetId="324">'PDS7-824'!$1:$9</definedName>
    <definedName name="_xlnm.Print_Titles" localSheetId="325">'PDS7-825'!$1:$9</definedName>
    <definedName name="_xlnm.Print_Titles" localSheetId="326">'PDS7-826'!$1:$9</definedName>
    <definedName name="_xlnm.Print_Titles" localSheetId="327">'PDS7-827'!$1:$9</definedName>
    <definedName name="_xlnm.Print_Titles" localSheetId="328">'PDS7-828'!$1:$9</definedName>
    <definedName name="_xlnm.Print_Titles" localSheetId="329">'PDS7-829'!$1:$9</definedName>
    <definedName name="_xlnm.Print_Titles" localSheetId="330">'PDS7-830'!$1:$9</definedName>
    <definedName name="_xlnm.Print_Titles" localSheetId="331">'PDS7-831'!$1:$9</definedName>
    <definedName name="_xlnm.Print_Titles" localSheetId="332">'PDS7-832'!$1:$9</definedName>
    <definedName name="_xlnm.Print_Titles" localSheetId="333">'PDS7-833'!$1:$9</definedName>
    <definedName name="_xlnm.Print_Titles" localSheetId="334">'PDS7-834'!$1:$9</definedName>
    <definedName name="_xlnm.Print_Titles" localSheetId="335">'PDS7-835'!$1:$9</definedName>
    <definedName name="_xlnm.Print_Titles" localSheetId="336">'PDS7-836'!$1:$9</definedName>
    <definedName name="_xlnm.Print_Titles" localSheetId="337">'PDS7-837'!$1:$9</definedName>
    <definedName name="_xlnm.Print_Titles" localSheetId="338">'PDS7-838'!$1:$9</definedName>
    <definedName name="_xlnm.Print_Titles" localSheetId="339">'PDS7-839'!$1:$9</definedName>
    <definedName name="_xlnm.Print_Titles" localSheetId="340">'PDS7-840'!$1:$9</definedName>
    <definedName name="_xlnm.Print_Titles" localSheetId="341">'PDS7-841'!$1:$9</definedName>
    <definedName name="_xlnm.Print_Titles" localSheetId="342">'PDS7-842'!$1:$9</definedName>
    <definedName name="_xlnm.Print_Titles" localSheetId="343">'PDS7-843'!$1:$9</definedName>
    <definedName name="_xlnm.Print_Titles" localSheetId="344">'PDS7-844'!$1:$9</definedName>
    <definedName name="_xlnm.Print_Titles" localSheetId="345">'PDS7-845'!$1:$9</definedName>
    <definedName name="_xlnm.Print_Titles" localSheetId="346">'PDS7-846'!$1:$9</definedName>
    <definedName name="_xlnm.Print_Titles" localSheetId="347">'PDS7-847'!$1:$9</definedName>
    <definedName name="_xlnm.Print_Titles" localSheetId="348">'PDS7-848'!$1:$9</definedName>
    <definedName name="_xlnm.Print_Titles" localSheetId="349">'PDS7-849'!$1:$9</definedName>
    <definedName name="_xlnm.Print_Titles" localSheetId="350">'PDS7-850'!$1:$9</definedName>
    <definedName name="_xlnm.Print_Titles" localSheetId="351">'PDS7-851'!$1:$9</definedName>
    <definedName name="_xlnm.Print_Titles" localSheetId="352">'PDS7-852'!$1:$9</definedName>
    <definedName name="_xlnm.Print_Titles" localSheetId="353">'PDS7-853'!$1:$9</definedName>
    <definedName name="_xlnm.Print_Titles" localSheetId="354">'PDS7-854'!$1:$9</definedName>
    <definedName name="_xlnm.Print_Titles" localSheetId="355">'PDS7-855'!$1:$9</definedName>
    <definedName name="_xlnm.Print_Titles" localSheetId="356">'PDS7-856'!$1:$9</definedName>
    <definedName name="_xlnm.Print_Titles" localSheetId="357">'PDS7-857'!$1:$9</definedName>
    <definedName name="_xlnm.Print_Titles" localSheetId="358">'PDS7-858'!$1:$9</definedName>
    <definedName name="_xlnm.Print_Titles" localSheetId="359">'PDS7-859'!$1:$9</definedName>
    <definedName name="_xlnm.Print_Titles" localSheetId="360">'PDS7-860'!$1:$9</definedName>
    <definedName name="_xlnm.Print_Titles" localSheetId="361">'PDS7-861'!$1:$9</definedName>
    <definedName name="_xlnm.Print_Titles" localSheetId="362">'PDS7-862'!$1:$9</definedName>
    <definedName name="_xlnm.Print_Titles" localSheetId="363">'PDS7-863'!$1:$9</definedName>
    <definedName name="_xlnm.Print_Titles" localSheetId="364">'PDS7-864'!$1:$9</definedName>
    <definedName name="_xlnm.Print_Titles" localSheetId="365">'PDS7-865'!$1:$9</definedName>
    <definedName name="_xlnm.Print_Titles" localSheetId="366">'PDS7-866'!$1:$9</definedName>
    <definedName name="_xlnm.Print_Titles" localSheetId="367">'PDS7-867'!$1:$9</definedName>
    <definedName name="_xlnm.Print_Titles" localSheetId="368">'PDS7-868'!$1:$9</definedName>
    <definedName name="_xlnm.Print_Titles" localSheetId="369">'PDS7-869'!$1:$9</definedName>
    <definedName name="_xlnm.Print_Titles" localSheetId="370">'PDS7-870'!$1:$9</definedName>
    <definedName name="_xlnm.Print_Titles" localSheetId="371">'PDS7-871'!$1:$9</definedName>
    <definedName name="_xlnm.Print_Titles" localSheetId="372">'PDS7-872'!$1:$9</definedName>
    <definedName name="_xlnm.Print_Titles" localSheetId="373">'PDS7-873'!$1:$9</definedName>
    <definedName name="_xlnm.Print_Titles" localSheetId="374">'PDS7-874'!$1:$9</definedName>
    <definedName name="_xlnm.Print_Titles" localSheetId="375">'PDS7-875'!$1:$9</definedName>
    <definedName name="_xlnm.Print_Titles" localSheetId="376">'PDS7-876'!$1:$9</definedName>
    <definedName name="_xlnm.Print_Titles" localSheetId="377">'PDS7-877'!$1:$9</definedName>
    <definedName name="_xlnm.Print_Titles" localSheetId="378">'PDS7-878'!$1:$9</definedName>
    <definedName name="_xlnm.Print_Titles" localSheetId="379">'PDS7-879'!$1:$9</definedName>
    <definedName name="_xlnm.Print_Titles" localSheetId="380">'PDS7-880'!$1:$9</definedName>
    <definedName name="_xlnm.Print_Titles" localSheetId="381">'PDS7-881'!$1:$9</definedName>
    <definedName name="_xlnm.Print_Titles" localSheetId="382">'PDS7-882'!$1:$9</definedName>
    <definedName name="_xlnm.Print_Titles" localSheetId="383">'PDS7-883'!$1:$9</definedName>
    <definedName name="_xlnm.Print_Titles" localSheetId="384">'PDS7-884'!$1:$9</definedName>
    <definedName name="_xlnm.Print_Titles" localSheetId="385">'PDS7-885'!$1:$9</definedName>
    <definedName name="_xlnm.Print_Titles" localSheetId="386">'PDS7-886'!$1:$9</definedName>
    <definedName name="_xlnm.Print_Titles" localSheetId="387">'PDS7-887'!$1:$9</definedName>
    <definedName name="_xlnm.Print_Titles" localSheetId="388">'PDS7-888'!$1:$9</definedName>
    <definedName name="_xlnm.Print_Titles" localSheetId="389">'PDS7-889'!$1:$9</definedName>
    <definedName name="_xlnm.Print_Titles" localSheetId="390">'PDS7-890'!$1:$9</definedName>
    <definedName name="_xlnm.Print_Titles" localSheetId="391">'PDS7-891'!$1:$9</definedName>
    <definedName name="_xlnm.Print_Titles" localSheetId="392">'PDS7-892'!$1:$9</definedName>
    <definedName name="_xlnm.Print_Titles" localSheetId="393">'PDS7-893'!$1:$9</definedName>
    <definedName name="_xlnm.Print_Titles" localSheetId="394">'PDS7-894'!$1:$9</definedName>
    <definedName name="_xlnm.Print_Titles" localSheetId="395">'PDS7-895'!$1:$9</definedName>
    <definedName name="_xlnm.Print_Titles" localSheetId="396">'PDS7-896'!$1:$9</definedName>
    <definedName name="_xlnm.Print_Titles" localSheetId="397">'PDS7-897'!$1:$9</definedName>
    <definedName name="_xlnm.Print_Titles" localSheetId="398">'PDS7-898'!$1:$9</definedName>
    <definedName name="_xlnm.Print_Titles" localSheetId="399">'PDS7-899'!$1:$9</definedName>
    <definedName name="_xlnm.Print_Titles" localSheetId="400">'PDS7-900'!$1:$9</definedName>
    <definedName name="_xlnm.Print_Titles" localSheetId="401">'PDS7-901'!$1:$9</definedName>
    <definedName name="_xlnm.Print_Titles" localSheetId="402">'PDS7-902'!$1:$9</definedName>
    <definedName name="_xlnm.Print_Titles" localSheetId="403">'PDS7-903'!$1:$9</definedName>
    <definedName name="_xlnm.Print_Titles" localSheetId="404">'PDS7-904'!$1:$9</definedName>
    <definedName name="_xlnm.Print_Titles" localSheetId="405">'PDS7-905'!$1:$9</definedName>
    <definedName name="_xlnm.Print_Titles" localSheetId="406">'PDS7-906'!$1:$9</definedName>
    <definedName name="_xlnm.Print_Titles" localSheetId="407">'PDS7-907'!$1:$9</definedName>
    <definedName name="_xlnm.Print_Titles" localSheetId="408">'PDS7-908'!$1:$9</definedName>
    <definedName name="_xlnm.Print_Titles" localSheetId="409">'PDS7-909'!$1:$9</definedName>
    <definedName name="_xlnm.Print_Titles" localSheetId="410">'PDS7-910'!$1:$9</definedName>
    <definedName name="_xlnm.Print_Titles" localSheetId="411">'PDS7-911'!$1:$9</definedName>
    <definedName name="_xlnm.Print_Titles" localSheetId="412">'PDS7-912'!$1:$9</definedName>
    <definedName name="_xlnm.Print_Titles" localSheetId="413">'PDS7-913'!$1:$9</definedName>
    <definedName name="_xlnm.Print_Titles" localSheetId="414">'PDS7-914'!$1:$9</definedName>
    <definedName name="_xlnm.Print_Titles" localSheetId="415">'PDS7-915'!$1:$9</definedName>
    <definedName name="_xlnm.Print_Titles" localSheetId="416">'PDS7-916'!$1:$9</definedName>
    <definedName name="_xlnm.Print_Titles" localSheetId="417">'PDS7-917'!$1:$9</definedName>
    <definedName name="_xlnm.Print_Titles" localSheetId="418">'PDS7-918'!$1:$9</definedName>
    <definedName name="_xlnm.Print_Titles" localSheetId="419">'PDS7-919'!$1:$9</definedName>
    <definedName name="_xlnm.Print_Titles" localSheetId="420">'PDS7-920'!$1:$9</definedName>
    <definedName name="_xlnm.Print_Titles" localSheetId="421">'PDS7-921'!$1:$9</definedName>
    <definedName name="_xlnm.Print_Titles" localSheetId="422">'PDS7-922'!$1:$9</definedName>
    <definedName name="_xlnm.Print_Titles" localSheetId="423">'PDS7-923'!$1:$9</definedName>
    <definedName name="_xlnm.Print_Titles" localSheetId="424">'PDS7-924'!$1:$9</definedName>
    <definedName name="_xlnm.Print_Titles" localSheetId="425">'PDS7-925'!$1:$9</definedName>
    <definedName name="_xlnm.Print_Titles" localSheetId="426">'PDS7-926'!$1:$9</definedName>
    <definedName name="_xlnm.Print_Titles" localSheetId="427">'PDS7-927'!$1:$9</definedName>
    <definedName name="_xlnm.Print_Titles" localSheetId="428">'PDS7-928'!$1:$9</definedName>
    <definedName name="_xlnm.Print_Titles" localSheetId="429">'PDS7-929'!$1:$9</definedName>
    <definedName name="_xlnm.Print_Titles" localSheetId="430">'PDS7-930'!$1:$9</definedName>
    <definedName name="_xlnm.Print_Titles" localSheetId="431">'PDS7-931'!$1:$9</definedName>
    <definedName name="_xlnm.Print_Titles" localSheetId="432">'PDS7-932'!$1:$9</definedName>
    <definedName name="_xlnm.Print_Titles" localSheetId="433">'PDS7-933'!$1:$9</definedName>
    <definedName name="_xlnm.Print_Titles" localSheetId="434">'PDS7-934'!$1:$9</definedName>
    <definedName name="_xlnm.Print_Titles" localSheetId="435">'PDS7-935'!$1:$9</definedName>
    <definedName name="_xlnm.Print_Titles" localSheetId="436">'PDS7-936'!$1:$9</definedName>
    <definedName name="_xlnm.Print_Titles" localSheetId="437">'PDS7-937'!$1:$9</definedName>
    <definedName name="_xlnm.Print_Titles" localSheetId="438">'PDS7-938'!$1:$9</definedName>
    <definedName name="_xlnm.Print_Titles" localSheetId="439">'PDS7-939'!$1:$9</definedName>
    <definedName name="_xlnm.Print_Titles" localSheetId="440">'PDS7-940'!$1:$9</definedName>
    <definedName name="_xlnm.Print_Titles" localSheetId="441">'PDS7-941'!$1:$9</definedName>
    <definedName name="_xlnm.Print_Titles" localSheetId="442">'PDS7-942'!$1:$9</definedName>
    <definedName name="_xlnm.Print_Titles" localSheetId="443">'PDS7-943'!$1:$9</definedName>
    <definedName name="_xlnm.Print_Titles" localSheetId="444">'PDS7-944'!$1:$9</definedName>
    <definedName name="_xlnm.Print_Titles" localSheetId="445">'PDS7-945'!$1:$9</definedName>
    <definedName name="_xlnm.Print_Titles" localSheetId="446">'PDS7-946'!$1:$9</definedName>
    <definedName name="_xlnm.Print_Titles" localSheetId="447">'PDS7-947'!$1:$9</definedName>
    <definedName name="_xlnm.Print_Titles" localSheetId="448">'PDS7-948'!$1:$9</definedName>
    <definedName name="_xlnm.Print_Titles" localSheetId="449">'PDS7-949'!$1:$9</definedName>
    <definedName name="_xlnm.Print_Titles" localSheetId="450">'PDS7-950'!$1:$9</definedName>
    <definedName name="_xlnm.Print_Titles" localSheetId="451">'PDS7-951'!$1:$9</definedName>
    <definedName name="_xlnm.Print_Titles" localSheetId="452">'PDS7-952'!$1:$9</definedName>
    <definedName name="_xlnm.Print_Titles" localSheetId="453">'PDS7-953'!$1:$9</definedName>
    <definedName name="_xlnm.Print_Titles" localSheetId="454">'PDS7-954'!$1:$9</definedName>
    <definedName name="_xlnm.Print_Titles" localSheetId="455">'PDS7-955'!$1:$9</definedName>
    <definedName name="_xlnm.Print_Titles" localSheetId="456">'PDS7-956'!$1:$9</definedName>
    <definedName name="_xlnm.Print_Titles" localSheetId="457">'PDS7-957'!$1:$9</definedName>
    <definedName name="_xlnm.Print_Titles" localSheetId="458">'PDS7-958'!$1:$9</definedName>
    <definedName name="_xlnm.Print_Titles" localSheetId="459">'PDS7-959'!$1:$9</definedName>
    <definedName name="_xlnm.Print_Titles" localSheetId="460">'PDS7-960'!$1:$9</definedName>
    <definedName name="_xlnm.Print_Titles" localSheetId="461">'PDS7-961'!$1:$9</definedName>
    <definedName name="_xlnm.Print_Titles" localSheetId="462">'PDS7-962'!$1:$9</definedName>
    <definedName name="_xlnm.Print_Titles" localSheetId="463">'PDS7-963'!$1:$9</definedName>
    <definedName name="_xlnm.Print_Titles" localSheetId="464">'PDS7-964'!$1:$9</definedName>
    <definedName name="_xlnm.Print_Titles" localSheetId="465">'PDS7-965'!$1:$9</definedName>
    <definedName name="_xlnm.Print_Titles" localSheetId="466">'PDS7-966'!$1:$9</definedName>
    <definedName name="_xlnm.Print_Titles" localSheetId="467">'PDS7-967'!$1:$9</definedName>
    <definedName name="_xlnm.Print_Titles" localSheetId="468">'PDS7-968'!$1:$9</definedName>
    <definedName name="_xlnm.Print_Titles" localSheetId="469">'PDS7-969'!$1:$9</definedName>
    <definedName name="_xlnm.Print_Titles" localSheetId="470">'PDS7-970'!$1:$9</definedName>
    <definedName name="_xlnm.Print_Titles" localSheetId="471">'PDS7-971'!$1:$9</definedName>
    <definedName name="_xlnm.Print_Titles" localSheetId="472">'PDS7-972'!$1:$9</definedName>
    <definedName name="_xlnm.Print_Titles" localSheetId="473">'PDS7-973'!$1:$9</definedName>
    <definedName name="_xlnm.Print_Titles" localSheetId="474">'PDS7-974'!$1:$9</definedName>
    <definedName name="_xlnm.Print_Titles" localSheetId="475">'PDS7-975'!$1:$9</definedName>
    <definedName name="_xlnm.Print_Titles" localSheetId="476">'PDS7-976'!$1:$9</definedName>
    <definedName name="_xlnm.Print_Titles" localSheetId="477">'PDS7-977'!$1:$9</definedName>
    <definedName name="_xlnm.Print_Titles" localSheetId="478">'PDS7-978'!$1:$9</definedName>
    <definedName name="_xlnm.Print_Titles" localSheetId="479">'PDS7-979'!$1:$9</definedName>
    <definedName name="_xlnm.Print_Titles" localSheetId="480">'PDS7-980'!$1:$9</definedName>
    <definedName name="_xlnm.Print_Titles" localSheetId="481">'PDS7-981'!$1:$9</definedName>
    <definedName name="_xlnm.Print_Titles" localSheetId="482">'PDS7-982'!$1:$9</definedName>
    <definedName name="_xlnm.Print_Titles" localSheetId="483">'PDS7-983'!$1:$9</definedName>
    <definedName name="_xlnm.Print_Titles" localSheetId="484">'PDS7-984'!$1:$9</definedName>
    <definedName name="_xlnm.Print_Titles" localSheetId="485">'PDS7-985'!$1:$9</definedName>
    <definedName name="_xlnm.Print_Titles" localSheetId="486">'PDS7-986'!$1:$9</definedName>
    <definedName name="_xlnm.Print_Titles" localSheetId="487">'PDS7-987'!$1:$9</definedName>
    <definedName name="_xlnm.Print_Titles" localSheetId="488">'PDS7-988'!$1:$9</definedName>
    <definedName name="_xlnm.Print_Titles" localSheetId="489">'PDS7-989'!$1:$9</definedName>
    <definedName name="_xlnm.Print_Titles" localSheetId="490">'PDS7-990'!$1:$9</definedName>
    <definedName name="_xlnm.Print_Titles" localSheetId="491">'PDS7-991'!$1:$9</definedName>
    <definedName name="_xlnm.Print_Titles" localSheetId="492">'PDS7-992'!$1:$9</definedName>
    <definedName name="_xlnm.Print_Titles" localSheetId="493">'PDS7-993'!$1:$9</definedName>
    <definedName name="_xlnm.Print_Titles" localSheetId="494">'PDS7-994'!$1:$9</definedName>
    <definedName name="_xlnm.Print_Titles" localSheetId="495">'PDS7-995'!$1:$9</definedName>
    <definedName name="_xlnm.Print_Titles" localSheetId="496">'PDS7-996'!$1:$9</definedName>
    <definedName name="_xlnm.Print_Titles" localSheetId="497">'PDS7-997'!$1:$9</definedName>
    <definedName name="_xlnm.Print_Titles" localSheetId="498">'PDS7-998'!$1:$9</definedName>
    <definedName name="_xlnm.Print_Titles" localSheetId="499">'PDS7-999'!$1:$9</definedName>
  </definedNames>
  <calcPr calcId="181029"/>
</workbook>
</file>

<file path=xl/calcChain.xml><?xml version="1.0" encoding="utf-8"?>
<calcChain xmlns="http://schemas.openxmlformats.org/spreadsheetml/2006/main">
  <c r="P11" i="501" l="1"/>
  <c r="N11" i="501"/>
  <c r="P10" i="501"/>
  <c r="AG10" i="501" s="1"/>
  <c r="AH10" i="501" s="1"/>
  <c r="AJ10" i="501" s="1"/>
  <c r="AL10" i="501" s="1"/>
  <c r="AL12" i="501" s="1"/>
  <c r="N10" i="501"/>
  <c r="N11" i="500"/>
  <c r="P11" i="500" s="1"/>
  <c r="AG11" i="500" s="1"/>
  <c r="AH11" i="500" s="1"/>
  <c r="AJ11" i="500" s="1"/>
  <c r="AL11" i="500" s="1"/>
  <c r="N10" i="500"/>
  <c r="P10" i="500" s="1"/>
  <c r="AG10" i="500" s="1"/>
  <c r="AH10" i="500" s="1"/>
  <c r="AJ10" i="500" s="1"/>
  <c r="AL10" i="500" s="1"/>
  <c r="AJ10" i="499"/>
  <c r="AL10" i="499" s="1"/>
  <c r="AL11" i="499" s="1"/>
  <c r="N10" i="499"/>
  <c r="P10" i="499" s="1"/>
  <c r="AG10" i="499" s="1"/>
  <c r="AH10" i="499" s="1"/>
  <c r="N10" i="498"/>
  <c r="P10" i="498" s="1"/>
  <c r="AG10" i="498" s="1"/>
  <c r="AH10" i="498" s="1"/>
  <c r="AJ10" i="498" s="1"/>
  <c r="AL10" i="498" s="1"/>
  <c r="AL11" i="498" s="1"/>
  <c r="AL12" i="498" s="1"/>
  <c r="AH10" i="497"/>
  <c r="AJ10" i="497" s="1"/>
  <c r="AL10" i="497" s="1"/>
  <c r="AL11" i="497" s="1"/>
  <c r="P10" i="497"/>
  <c r="AG10" i="497" s="1"/>
  <c r="N10" i="497"/>
  <c r="N13" i="496"/>
  <c r="P13" i="496" s="1"/>
  <c r="AG13" i="496" s="1"/>
  <c r="AH13" i="496" s="1"/>
  <c r="AJ13" i="496" s="1"/>
  <c r="AL13" i="496" s="1"/>
  <c r="AF12" i="496"/>
  <c r="AC12" i="496"/>
  <c r="N12" i="496"/>
  <c r="P12" i="496" s="1"/>
  <c r="N11" i="496"/>
  <c r="P11" i="496" s="1"/>
  <c r="AH10" i="496"/>
  <c r="AJ10" i="496" s="1"/>
  <c r="AL10" i="496" s="1"/>
  <c r="N10" i="496"/>
  <c r="P10" i="496" s="1"/>
  <c r="AG10" i="496" s="1"/>
  <c r="P10" i="495"/>
  <c r="AG10" i="495" s="1"/>
  <c r="AH10" i="495" s="1"/>
  <c r="AJ10" i="495" s="1"/>
  <c r="AL10" i="495" s="1"/>
  <c r="AL11" i="495" s="1"/>
  <c r="N10" i="495"/>
  <c r="AG10" i="494"/>
  <c r="AH10" i="494" s="1"/>
  <c r="AJ10" i="494" s="1"/>
  <c r="AL10" i="494" s="1"/>
  <c r="AL11" i="494" s="1"/>
  <c r="AL12" i="494" s="1"/>
  <c r="N10" i="494"/>
  <c r="P10" i="494" s="1"/>
  <c r="AL16" i="493"/>
  <c r="P15" i="493"/>
  <c r="AG15" i="493" s="1"/>
  <c r="AH15" i="493" s="1"/>
  <c r="AJ15" i="493" s="1"/>
  <c r="AL15" i="493" s="1"/>
  <c r="N15" i="493"/>
  <c r="N14" i="493"/>
  <c r="P14" i="493" s="1"/>
  <c r="AG14" i="493" s="1"/>
  <c r="AH14" i="493" s="1"/>
  <c r="AJ14" i="493" s="1"/>
  <c r="AL14" i="493" s="1"/>
  <c r="P13" i="493"/>
  <c r="AG13" i="493" s="1"/>
  <c r="AH13" i="493" s="1"/>
  <c r="AJ13" i="493" s="1"/>
  <c r="AL13" i="493" s="1"/>
  <c r="N13" i="493"/>
  <c r="N12" i="493"/>
  <c r="P12" i="493" s="1"/>
  <c r="AG12" i="493" s="1"/>
  <c r="AH12" i="493" s="1"/>
  <c r="AJ12" i="493" s="1"/>
  <c r="AL12" i="493" s="1"/>
  <c r="P11" i="493"/>
  <c r="AG11" i="493" s="1"/>
  <c r="AH11" i="493" s="1"/>
  <c r="AJ11" i="493" s="1"/>
  <c r="AL11" i="493" s="1"/>
  <c r="N11" i="493"/>
  <c r="N10" i="493"/>
  <c r="P10" i="493" s="1"/>
  <c r="AG10" i="493" s="1"/>
  <c r="AH10" i="493" s="1"/>
  <c r="AJ10" i="493" s="1"/>
  <c r="AL10" i="493" s="1"/>
  <c r="AJ10" i="492"/>
  <c r="AL10" i="492" s="1"/>
  <c r="AL11" i="492" s="1"/>
  <c r="P10" i="492"/>
  <c r="AG10" i="492" s="1"/>
  <c r="AH10" i="492" s="1"/>
  <c r="N10" i="492"/>
  <c r="AL10" i="491"/>
  <c r="AL11" i="491" s="1"/>
  <c r="AG10" i="491"/>
  <c r="AH10" i="491" s="1"/>
  <c r="AJ10" i="491" s="1"/>
  <c r="P10" i="491"/>
  <c r="N10" i="491"/>
  <c r="AL12" i="490"/>
  <c r="AG10" i="490"/>
  <c r="AH10" i="490" s="1"/>
  <c r="AJ10" i="490" s="1"/>
  <c r="AL10" i="490" s="1"/>
  <c r="AL11" i="490" s="1"/>
  <c r="N10" i="490"/>
  <c r="P10" i="490" s="1"/>
  <c r="AH12" i="489"/>
  <c r="AJ12" i="489" s="1"/>
  <c r="AL12" i="489" s="1"/>
  <c r="N12" i="489"/>
  <c r="P12" i="489" s="1"/>
  <c r="AG12" i="489" s="1"/>
  <c r="AH11" i="489"/>
  <c r="AJ11" i="489" s="1"/>
  <c r="AL11" i="489" s="1"/>
  <c r="P11" i="489"/>
  <c r="AG11" i="489" s="1"/>
  <c r="N11" i="489"/>
  <c r="AH10" i="489"/>
  <c r="AJ10" i="489" s="1"/>
  <c r="AL10" i="489" s="1"/>
  <c r="N10" i="489"/>
  <c r="P10" i="489" s="1"/>
  <c r="AG10" i="489" s="1"/>
  <c r="P11" i="488"/>
  <c r="AG11" i="488" s="1"/>
  <c r="AH11" i="488" s="1"/>
  <c r="AJ11" i="488" s="1"/>
  <c r="AL11" i="488" s="1"/>
  <c r="AL12" i="488" s="1"/>
  <c r="N11" i="488"/>
  <c r="AJ10" i="488"/>
  <c r="AL10" i="488" s="1"/>
  <c r="AG10" i="488"/>
  <c r="AH10" i="488" s="1"/>
  <c r="N10" i="488"/>
  <c r="P10" i="488" s="1"/>
  <c r="AL10" i="487"/>
  <c r="AL11" i="487" s="1"/>
  <c r="N10" i="487"/>
  <c r="P10" i="487" s="1"/>
  <c r="AG10" i="487" s="1"/>
  <c r="AH10" i="487" s="1"/>
  <c r="AJ10" i="487" s="1"/>
  <c r="AJ11" i="486"/>
  <c r="AL11" i="486" s="1"/>
  <c r="P11" i="486"/>
  <c r="AG11" i="486" s="1"/>
  <c r="AH11" i="486" s="1"/>
  <c r="N11" i="486"/>
  <c r="AG10" i="486"/>
  <c r="AH10" i="486" s="1"/>
  <c r="AJ10" i="486" s="1"/>
  <c r="AL10" i="486" s="1"/>
  <c r="N10" i="486"/>
  <c r="P10" i="486" s="1"/>
  <c r="AL14" i="485"/>
  <c r="AH11" i="485"/>
  <c r="AJ11" i="485" s="1"/>
  <c r="AL11" i="485" s="1"/>
  <c r="N11" i="485"/>
  <c r="P11" i="485" s="1"/>
  <c r="AG11" i="485" s="1"/>
  <c r="AH10" i="485"/>
  <c r="AJ10" i="485" s="1"/>
  <c r="AL10" i="485" s="1"/>
  <c r="AL12" i="485" s="1"/>
  <c r="AL13" i="485" s="1"/>
  <c r="P10" i="485"/>
  <c r="AG10" i="485" s="1"/>
  <c r="N10" i="485"/>
  <c r="N10" i="484"/>
  <c r="P10" i="484" s="1"/>
  <c r="AG10" i="484" s="1"/>
  <c r="AH10" i="484" s="1"/>
  <c r="AJ10" i="484" s="1"/>
  <c r="AL10" i="484" s="1"/>
  <c r="AL11" i="484" s="1"/>
  <c r="AJ10" i="483"/>
  <c r="AL10" i="483" s="1"/>
  <c r="AL11" i="483" s="1"/>
  <c r="P10" i="483"/>
  <c r="AG10" i="483" s="1"/>
  <c r="AH10" i="483" s="1"/>
  <c r="N10" i="483"/>
  <c r="N10" i="482"/>
  <c r="P10" i="482" s="1"/>
  <c r="AG10" i="482" s="1"/>
  <c r="AH10" i="482" s="1"/>
  <c r="AJ10" i="482" s="1"/>
  <c r="AL10" i="482" s="1"/>
  <c r="AL11" i="482" s="1"/>
  <c r="AH11" i="481"/>
  <c r="AJ11" i="481" s="1"/>
  <c r="AL11" i="481" s="1"/>
  <c r="P11" i="481"/>
  <c r="AG11" i="481" s="1"/>
  <c r="N11" i="481"/>
  <c r="AH10" i="481"/>
  <c r="AJ10" i="481" s="1"/>
  <c r="AL10" i="481" s="1"/>
  <c r="AL12" i="481" s="1"/>
  <c r="N10" i="481"/>
  <c r="P10" i="481" s="1"/>
  <c r="AG10" i="481" s="1"/>
  <c r="P10" i="480"/>
  <c r="AG10" i="480" s="1"/>
  <c r="AH10" i="480" s="1"/>
  <c r="AJ10" i="480" s="1"/>
  <c r="AL10" i="480" s="1"/>
  <c r="AL11" i="480" s="1"/>
  <c r="N10" i="480"/>
  <c r="AG13" i="479"/>
  <c r="AH13" i="479" s="1"/>
  <c r="AJ13" i="479" s="1"/>
  <c r="AL13" i="479" s="1"/>
  <c r="P13" i="479"/>
  <c r="N13" i="479"/>
  <c r="P12" i="479"/>
  <c r="AG12" i="479" s="1"/>
  <c r="AH12" i="479" s="1"/>
  <c r="AJ12" i="479" s="1"/>
  <c r="AL12" i="479" s="1"/>
  <c r="N12" i="479"/>
  <c r="AL11" i="479"/>
  <c r="AG11" i="479"/>
  <c r="AH11" i="479" s="1"/>
  <c r="AJ11" i="479" s="1"/>
  <c r="P11" i="479"/>
  <c r="N11" i="479"/>
  <c r="AJ10" i="479"/>
  <c r="AL10" i="479" s="1"/>
  <c r="AL14" i="479" s="1"/>
  <c r="P10" i="479"/>
  <c r="AG10" i="479" s="1"/>
  <c r="AH10" i="479" s="1"/>
  <c r="N10" i="479"/>
  <c r="N12" i="478"/>
  <c r="P12" i="478" s="1"/>
  <c r="AG12" i="478" s="1"/>
  <c r="AH12" i="478" s="1"/>
  <c r="AJ12" i="478" s="1"/>
  <c r="AL12" i="478" s="1"/>
  <c r="N11" i="478"/>
  <c r="P11" i="478" s="1"/>
  <c r="AG11" i="478" s="1"/>
  <c r="AH11" i="478" s="1"/>
  <c r="AJ11" i="478" s="1"/>
  <c r="AL11" i="478" s="1"/>
  <c r="P10" i="478"/>
  <c r="AG10" i="478" s="1"/>
  <c r="AH10" i="478" s="1"/>
  <c r="AJ10" i="478" s="1"/>
  <c r="AL10" i="478" s="1"/>
  <c r="N10" i="478"/>
  <c r="AG10" i="477"/>
  <c r="AH10" i="477" s="1"/>
  <c r="AJ10" i="477" s="1"/>
  <c r="AL10" i="477" s="1"/>
  <c r="AL11" i="477" s="1"/>
  <c r="P10" i="477"/>
  <c r="N10" i="477"/>
  <c r="AJ12" i="476"/>
  <c r="AL12" i="476" s="1"/>
  <c r="AG12" i="476"/>
  <c r="AH12" i="476" s="1"/>
  <c r="N12" i="476"/>
  <c r="P12" i="476" s="1"/>
  <c r="AG11" i="476"/>
  <c r="AH11" i="476" s="1"/>
  <c r="AJ11" i="476" s="1"/>
  <c r="AL11" i="476" s="1"/>
  <c r="N11" i="476"/>
  <c r="P11" i="476" s="1"/>
  <c r="AH10" i="476"/>
  <c r="AJ10" i="476" s="1"/>
  <c r="AL10" i="476" s="1"/>
  <c r="AL13" i="476" s="1"/>
  <c r="N10" i="476"/>
  <c r="P10" i="476" s="1"/>
  <c r="AG10" i="476" s="1"/>
  <c r="P10" i="475"/>
  <c r="AG10" i="475" s="1"/>
  <c r="AH10" i="475" s="1"/>
  <c r="AJ10" i="475" s="1"/>
  <c r="AL10" i="475" s="1"/>
  <c r="AL11" i="475" s="1"/>
  <c r="N10" i="475"/>
  <c r="AG10" i="474"/>
  <c r="AH10" i="474" s="1"/>
  <c r="AJ10" i="474" s="1"/>
  <c r="AL10" i="474" s="1"/>
  <c r="AL11" i="474" s="1"/>
  <c r="AL12" i="474" s="1"/>
  <c r="N10" i="474"/>
  <c r="P10" i="474" s="1"/>
  <c r="N13" i="473"/>
  <c r="P13" i="473" s="1"/>
  <c r="AG13" i="473" s="1"/>
  <c r="AH13" i="473" s="1"/>
  <c r="AJ13" i="473" s="1"/>
  <c r="AL13" i="473" s="1"/>
  <c r="N12" i="473"/>
  <c r="P12" i="473" s="1"/>
  <c r="AG11" i="473"/>
  <c r="AH11" i="473" s="1"/>
  <c r="AJ11" i="473" s="1"/>
  <c r="AL11" i="473" s="1"/>
  <c r="N11" i="473"/>
  <c r="P11" i="473" s="1"/>
  <c r="N10" i="473"/>
  <c r="P10" i="473" s="1"/>
  <c r="AG10" i="473" s="1"/>
  <c r="AH10" i="473" s="1"/>
  <c r="AJ10" i="473" s="1"/>
  <c r="AL10" i="473" s="1"/>
  <c r="AL14" i="473" s="1"/>
  <c r="AL12" i="472"/>
  <c r="P10" i="472"/>
  <c r="AG10" i="472" s="1"/>
  <c r="AH10" i="472" s="1"/>
  <c r="AJ10" i="472" s="1"/>
  <c r="AL10" i="472" s="1"/>
  <c r="AL11" i="472" s="1"/>
  <c r="N10" i="472"/>
  <c r="AL13" i="471"/>
  <c r="N10" i="471"/>
  <c r="P10" i="471" s="1"/>
  <c r="AG10" i="471" s="1"/>
  <c r="AH10" i="471" s="1"/>
  <c r="AJ10" i="471" s="1"/>
  <c r="AL10" i="471" s="1"/>
  <c r="AL11" i="471" s="1"/>
  <c r="AL12" i="471" s="1"/>
  <c r="P10" i="470"/>
  <c r="AG10" i="470" s="1"/>
  <c r="AH10" i="470" s="1"/>
  <c r="AJ10" i="470" s="1"/>
  <c r="AL10" i="470" s="1"/>
  <c r="AL11" i="470" s="1"/>
  <c r="N10" i="470"/>
  <c r="AL13" i="469"/>
  <c r="N10" i="469"/>
  <c r="P10" i="469" s="1"/>
  <c r="AG10" i="469" s="1"/>
  <c r="AH10" i="469" s="1"/>
  <c r="AJ10" i="469" s="1"/>
  <c r="AL10" i="469" s="1"/>
  <c r="AL11" i="469" s="1"/>
  <c r="AL12" i="469" s="1"/>
  <c r="P10" i="468"/>
  <c r="AG10" i="468" s="1"/>
  <c r="AH10" i="468" s="1"/>
  <c r="AJ10" i="468" s="1"/>
  <c r="AL10" i="468" s="1"/>
  <c r="AL11" i="468" s="1"/>
  <c r="N10" i="468"/>
  <c r="N10" i="467"/>
  <c r="P10" i="467" s="1"/>
  <c r="AG10" i="467" s="1"/>
  <c r="AH10" i="467" s="1"/>
  <c r="AJ10" i="467" s="1"/>
  <c r="AL10" i="467" s="1"/>
  <c r="AL11" i="467" s="1"/>
  <c r="AL12" i="467" s="1"/>
  <c r="AL10" i="466"/>
  <c r="AL11" i="466" s="1"/>
  <c r="P10" i="466"/>
  <c r="AG10" i="466" s="1"/>
  <c r="AH10" i="466" s="1"/>
  <c r="AJ10" i="466" s="1"/>
  <c r="N10" i="466"/>
  <c r="N10" i="465"/>
  <c r="P10" i="465" s="1"/>
  <c r="AG10" i="465" s="1"/>
  <c r="AH10" i="465" s="1"/>
  <c r="AJ10" i="465" s="1"/>
  <c r="AL10" i="465" s="1"/>
  <c r="AL11" i="465" s="1"/>
  <c r="N11" i="464"/>
  <c r="P11" i="464" s="1"/>
  <c r="AG11" i="464" s="1"/>
  <c r="AH11" i="464" s="1"/>
  <c r="AJ11" i="464" s="1"/>
  <c r="AL11" i="464" s="1"/>
  <c r="P10" i="464"/>
  <c r="AG10" i="464" s="1"/>
  <c r="AH10" i="464" s="1"/>
  <c r="AJ10" i="464" s="1"/>
  <c r="AL10" i="464" s="1"/>
  <c r="AL12" i="464" s="1"/>
  <c r="N10" i="464"/>
  <c r="N12" i="463"/>
  <c r="P12" i="463" s="1"/>
  <c r="AG12" i="463" s="1"/>
  <c r="AH12" i="463" s="1"/>
  <c r="AJ12" i="463" s="1"/>
  <c r="AL12" i="463" s="1"/>
  <c r="P11" i="463"/>
  <c r="AG11" i="463" s="1"/>
  <c r="AH11" i="463" s="1"/>
  <c r="AJ11" i="463" s="1"/>
  <c r="AL11" i="463" s="1"/>
  <c r="N11" i="463"/>
  <c r="N10" i="463"/>
  <c r="P10" i="463" s="1"/>
  <c r="AG10" i="463" s="1"/>
  <c r="AH10" i="463" s="1"/>
  <c r="AJ10" i="463" s="1"/>
  <c r="AL10" i="463" s="1"/>
  <c r="P16" i="462"/>
  <c r="AG16" i="462" s="1"/>
  <c r="AH16" i="462" s="1"/>
  <c r="AJ16" i="462" s="1"/>
  <c r="AL16" i="462" s="1"/>
  <c r="N16" i="462"/>
  <c r="P15" i="462"/>
  <c r="AG15" i="462" s="1"/>
  <c r="AH15" i="462" s="1"/>
  <c r="AJ15" i="462" s="1"/>
  <c r="AL15" i="462" s="1"/>
  <c r="N15" i="462"/>
  <c r="P14" i="462"/>
  <c r="AG14" i="462" s="1"/>
  <c r="AH14" i="462" s="1"/>
  <c r="AJ14" i="462" s="1"/>
  <c r="AL14" i="462" s="1"/>
  <c r="N14" i="462"/>
  <c r="AG13" i="462"/>
  <c r="AH13" i="462" s="1"/>
  <c r="AJ13" i="462" s="1"/>
  <c r="AL13" i="462" s="1"/>
  <c r="P13" i="462"/>
  <c r="N13" i="462"/>
  <c r="P12" i="462"/>
  <c r="AG12" i="462" s="1"/>
  <c r="AH12" i="462" s="1"/>
  <c r="AJ12" i="462" s="1"/>
  <c r="AL12" i="462" s="1"/>
  <c r="N12" i="462"/>
  <c r="AG11" i="462"/>
  <c r="AH11" i="462" s="1"/>
  <c r="AJ11" i="462" s="1"/>
  <c r="AL11" i="462" s="1"/>
  <c r="P11" i="462"/>
  <c r="N11" i="462"/>
  <c r="AH10" i="462"/>
  <c r="AJ10" i="462" s="1"/>
  <c r="AL10" i="462" s="1"/>
  <c r="AL17" i="462" s="1"/>
  <c r="P10" i="462"/>
  <c r="AG10" i="462" s="1"/>
  <c r="N10" i="462"/>
  <c r="N11" i="461"/>
  <c r="P11" i="461" s="1"/>
  <c r="AG11" i="461" s="1"/>
  <c r="AH11" i="461" s="1"/>
  <c r="AJ11" i="461" s="1"/>
  <c r="AL11" i="461" s="1"/>
  <c r="N10" i="461"/>
  <c r="P10" i="461" s="1"/>
  <c r="AG10" i="461" s="1"/>
  <c r="AH10" i="461" s="1"/>
  <c r="AJ10" i="461" s="1"/>
  <c r="AL10" i="461" s="1"/>
  <c r="AL10" i="460"/>
  <c r="AL11" i="460" s="1"/>
  <c r="N10" i="460"/>
  <c r="P10" i="460" s="1"/>
  <c r="AG10" i="460" s="1"/>
  <c r="AH10" i="460" s="1"/>
  <c r="AJ10" i="460" s="1"/>
  <c r="AG18" i="459"/>
  <c r="AH18" i="459" s="1"/>
  <c r="AJ18" i="459" s="1"/>
  <c r="AL18" i="459" s="1"/>
  <c r="N18" i="459"/>
  <c r="P18" i="459" s="1"/>
  <c r="N17" i="459"/>
  <c r="P17" i="459" s="1"/>
  <c r="AG17" i="459" s="1"/>
  <c r="AH17" i="459" s="1"/>
  <c r="AJ17" i="459" s="1"/>
  <c r="AL17" i="459" s="1"/>
  <c r="N16" i="459"/>
  <c r="P16" i="459" s="1"/>
  <c r="AG16" i="459" s="1"/>
  <c r="AH16" i="459" s="1"/>
  <c r="AJ16" i="459" s="1"/>
  <c r="AL16" i="459" s="1"/>
  <c r="AJ15" i="459"/>
  <c r="AL15" i="459" s="1"/>
  <c r="N15" i="459"/>
  <c r="P15" i="459" s="1"/>
  <c r="AG15" i="459" s="1"/>
  <c r="AH15" i="459" s="1"/>
  <c r="N14" i="459"/>
  <c r="P14" i="459" s="1"/>
  <c r="AG14" i="459" s="1"/>
  <c r="AH14" i="459" s="1"/>
  <c r="AJ14" i="459" s="1"/>
  <c r="AL14" i="459" s="1"/>
  <c r="AG13" i="459"/>
  <c r="AH13" i="459" s="1"/>
  <c r="AJ13" i="459" s="1"/>
  <c r="AL13" i="459" s="1"/>
  <c r="N13" i="459"/>
  <c r="P13" i="459" s="1"/>
  <c r="AG12" i="459"/>
  <c r="AH12" i="459" s="1"/>
  <c r="AJ12" i="459" s="1"/>
  <c r="AL12" i="459" s="1"/>
  <c r="P12" i="459"/>
  <c r="N12" i="459"/>
  <c r="AG11" i="459"/>
  <c r="AH11" i="459" s="1"/>
  <c r="AJ11" i="459" s="1"/>
  <c r="AL11" i="459" s="1"/>
  <c r="N11" i="459"/>
  <c r="P11" i="459" s="1"/>
  <c r="AG10" i="459"/>
  <c r="AH10" i="459" s="1"/>
  <c r="AJ10" i="459" s="1"/>
  <c r="AL10" i="459" s="1"/>
  <c r="N10" i="459"/>
  <c r="P10" i="459" s="1"/>
  <c r="P11" i="458"/>
  <c r="AG11" i="458" s="1"/>
  <c r="AH11" i="458" s="1"/>
  <c r="AJ11" i="458" s="1"/>
  <c r="AL11" i="458" s="1"/>
  <c r="N11" i="458"/>
  <c r="N10" i="458"/>
  <c r="P10" i="458" s="1"/>
  <c r="AG10" i="458" s="1"/>
  <c r="AH10" i="458" s="1"/>
  <c r="AJ10" i="458" s="1"/>
  <c r="AL10" i="458" s="1"/>
  <c r="AG10" i="457"/>
  <c r="AH10" i="457" s="1"/>
  <c r="AJ10" i="457" s="1"/>
  <c r="AL10" i="457" s="1"/>
  <c r="AL11" i="457" s="1"/>
  <c r="AL12" i="457" s="1"/>
  <c r="P10" i="457"/>
  <c r="N10" i="457"/>
  <c r="AL11" i="456"/>
  <c r="P11" i="456"/>
  <c r="AG11" i="456" s="1"/>
  <c r="AH11" i="456" s="1"/>
  <c r="AJ11" i="456" s="1"/>
  <c r="N11" i="456"/>
  <c r="P10" i="456"/>
  <c r="AG10" i="456" s="1"/>
  <c r="AH10" i="456" s="1"/>
  <c r="AJ10" i="456" s="1"/>
  <c r="AL10" i="456" s="1"/>
  <c r="AL12" i="456" s="1"/>
  <c r="N10" i="456"/>
  <c r="AG10" i="455"/>
  <c r="AH10" i="455" s="1"/>
  <c r="AJ10" i="455" s="1"/>
  <c r="AL10" i="455" s="1"/>
  <c r="AL11" i="455" s="1"/>
  <c r="P10" i="455"/>
  <c r="N10" i="455"/>
  <c r="AH10" i="454"/>
  <c r="AJ10" i="454" s="1"/>
  <c r="AL10" i="454" s="1"/>
  <c r="AL11" i="454" s="1"/>
  <c r="P10" i="454"/>
  <c r="AG10" i="454" s="1"/>
  <c r="N10" i="454"/>
  <c r="N10" i="453"/>
  <c r="P10" i="453" s="1"/>
  <c r="AG10" i="453" s="1"/>
  <c r="AH10" i="453" s="1"/>
  <c r="AJ10" i="453" s="1"/>
  <c r="AL10" i="453" s="1"/>
  <c r="AL11" i="453" s="1"/>
  <c r="P10" i="452"/>
  <c r="AG10" i="452" s="1"/>
  <c r="AH10" i="452" s="1"/>
  <c r="AJ10" i="452" s="1"/>
  <c r="AL10" i="452" s="1"/>
  <c r="AL11" i="452" s="1"/>
  <c r="N10" i="452"/>
  <c r="N10" i="451"/>
  <c r="P10" i="451" s="1"/>
  <c r="AG10" i="451" s="1"/>
  <c r="AH10" i="451" s="1"/>
  <c r="AJ10" i="451" s="1"/>
  <c r="AL10" i="451" s="1"/>
  <c r="AL11" i="451" s="1"/>
  <c r="AL11" i="450"/>
  <c r="P10" i="450"/>
  <c r="AG10" i="450" s="1"/>
  <c r="AH10" i="450" s="1"/>
  <c r="AJ10" i="450" s="1"/>
  <c r="AL10" i="450" s="1"/>
  <c r="N10" i="450"/>
  <c r="AH11" i="449"/>
  <c r="AJ11" i="449" s="1"/>
  <c r="AL11" i="449" s="1"/>
  <c r="N11" i="449"/>
  <c r="P11" i="449" s="1"/>
  <c r="AG11" i="449" s="1"/>
  <c r="P10" i="449"/>
  <c r="AG10" i="449" s="1"/>
  <c r="AH10" i="449" s="1"/>
  <c r="AJ10" i="449" s="1"/>
  <c r="AL10" i="449" s="1"/>
  <c r="N10" i="449"/>
  <c r="AH10" i="448"/>
  <c r="AJ10" i="448" s="1"/>
  <c r="AL10" i="448" s="1"/>
  <c r="AL11" i="448" s="1"/>
  <c r="AG10" i="448"/>
  <c r="P10" i="448"/>
  <c r="N10" i="448"/>
  <c r="AH14" i="447"/>
  <c r="AJ14" i="447" s="1"/>
  <c r="AL14" i="447" s="1"/>
  <c r="AG14" i="447"/>
  <c r="N14" i="447"/>
  <c r="P14" i="447" s="1"/>
  <c r="AG13" i="447"/>
  <c r="AH13" i="447" s="1"/>
  <c r="AJ13" i="447" s="1"/>
  <c r="AL13" i="447" s="1"/>
  <c r="N13" i="447"/>
  <c r="P13" i="447" s="1"/>
  <c r="N12" i="447"/>
  <c r="P12" i="447" s="1"/>
  <c r="AG12" i="447" s="1"/>
  <c r="AH12" i="447" s="1"/>
  <c r="AJ12" i="447" s="1"/>
  <c r="AL12" i="447" s="1"/>
  <c r="P11" i="447"/>
  <c r="N11" i="447"/>
  <c r="AG10" i="447"/>
  <c r="AH10" i="447" s="1"/>
  <c r="AJ10" i="447" s="1"/>
  <c r="AL10" i="447" s="1"/>
  <c r="AL15" i="447" s="1"/>
  <c r="N10" i="447"/>
  <c r="P10" i="447" s="1"/>
  <c r="AL11" i="446"/>
  <c r="AJ11" i="446"/>
  <c r="P11" i="446"/>
  <c r="AG11" i="446" s="1"/>
  <c r="AH11" i="446" s="1"/>
  <c r="N11" i="446"/>
  <c r="AL10" i="446"/>
  <c r="AL12" i="446" s="1"/>
  <c r="AG10" i="446"/>
  <c r="AH10" i="446" s="1"/>
  <c r="AJ10" i="446" s="1"/>
  <c r="P10" i="446"/>
  <c r="N10" i="446"/>
  <c r="N10" i="445"/>
  <c r="P10" i="445" s="1"/>
  <c r="AG10" i="445" s="1"/>
  <c r="AH10" i="445" s="1"/>
  <c r="AJ10" i="445" s="1"/>
  <c r="AL10" i="445" s="1"/>
  <c r="AL11" i="445" s="1"/>
  <c r="AL15" i="444"/>
  <c r="AH15" i="444"/>
  <c r="AJ15" i="444" s="1"/>
  <c r="AG15" i="444"/>
  <c r="P15" i="444"/>
  <c r="N15" i="444"/>
  <c r="N14" i="444"/>
  <c r="P14" i="444" s="1"/>
  <c r="AG14" i="444" s="1"/>
  <c r="AH14" i="444" s="1"/>
  <c r="AJ14" i="444" s="1"/>
  <c r="AL14" i="444" s="1"/>
  <c r="AG13" i="444"/>
  <c r="AH13" i="444" s="1"/>
  <c r="AJ13" i="444" s="1"/>
  <c r="AL13" i="444" s="1"/>
  <c r="P13" i="444"/>
  <c r="N13" i="444"/>
  <c r="AJ12" i="444"/>
  <c r="AL12" i="444" s="1"/>
  <c r="AH12" i="444"/>
  <c r="P12" i="444"/>
  <c r="AG12" i="444" s="1"/>
  <c r="N12" i="444"/>
  <c r="AL11" i="444"/>
  <c r="AH11" i="444"/>
  <c r="AJ11" i="444" s="1"/>
  <c r="AG11" i="444"/>
  <c r="P11" i="444"/>
  <c r="N11" i="444"/>
  <c r="N10" i="444"/>
  <c r="P10" i="444" s="1"/>
  <c r="AG10" i="444" s="1"/>
  <c r="AH10" i="444" s="1"/>
  <c r="AJ10" i="444" s="1"/>
  <c r="AL10" i="444" s="1"/>
  <c r="AL16" i="444" s="1"/>
  <c r="AL13" i="443"/>
  <c r="AJ13" i="443"/>
  <c r="N13" i="443"/>
  <c r="P13" i="443" s="1"/>
  <c r="AG13" i="443" s="1"/>
  <c r="AH13" i="443" s="1"/>
  <c r="N12" i="443"/>
  <c r="P12" i="443" s="1"/>
  <c r="AG12" i="443" s="1"/>
  <c r="AH12" i="443" s="1"/>
  <c r="AJ12" i="443" s="1"/>
  <c r="AL12" i="443" s="1"/>
  <c r="AL11" i="443"/>
  <c r="N11" i="443"/>
  <c r="P11" i="443" s="1"/>
  <c r="AG11" i="443" s="1"/>
  <c r="AH11" i="443" s="1"/>
  <c r="AJ11" i="443" s="1"/>
  <c r="N10" i="443"/>
  <c r="P10" i="443" s="1"/>
  <c r="AG10" i="443" s="1"/>
  <c r="AH10" i="443" s="1"/>
  <c r="AJ10" i="443" s="1"/>
  <c r="AL10" i="443" s="1"/>
  <c r="AL14" i="443" s="1"/>
  <c r="N10" i="442"/>
  <c r="P10" i="442" s="1"/>
  <c r="AG10" i="442" s="1"/>
  <c r="AH10" i="442" s="1"/>
  <c r="AJ10" i="442" s="1"/>
  <c r="AL10" i="442" s="1"/>
  <c r="AL11" i="442" s="1"/>
  <c r="AL13" i="441"/>
  <c r="N10" i="441"/>
  <c r="P10" i="441" s="1"/>
  <c r="AG10" i="441" s="1"/>
  <c r="AH10" i="441" s="1"/>
  <c r="AJ10" i="441" s="1"/>
  <c r="AL10" i="441" s="1"/>
  <c r="AL11" i="441" s="1"/>
  <c r="AL12" i="441" s="1"/>
  <c r="P10" i="440"/>
  <c r="AG10" i="440" s="1"/>
  <c r="AH10" i="440" s="1"/>
  <c r="AJ10" i="440" s="1"/>
  <c r="AL10" i="440" s="1"/>
  <c r="AL11" i="440" s="1"/>
  <c r="N10" i="440"/>
  <c r="N10" i="439"/>
  <c r="P10" i="439" s="1"/>
  <c r="AG10" i="439" s="1"/>
  <c r="AH10" i="439" s="1"/>
  <c r="AJ10" i="439" s="1"/>
  <c r="AL10" i="439" s="1"/>
  <c r="AL11" i="439" s="1"/>
  <c r="N10" i="438"/>
  <c r="P10" i="438" s="1"/>
  <c r="AG10" i="438" s="1"/>
  <c r="AH10" i="438" s="1"/>
  <c r="AJ10" i="438" s="1"/>
  <c r="AL10" i="438" s="1"/>
  <c r="AL11" i="438" s="1"/>
  <c r="N12" i="437"/>
  <c r="P12" i="437" s="1"/>
  <c r="AG12" i="437" s="1"/>
  <c r="AH12" i="437" s="1"/>
  <c r="AJ12" i="437" s="1"/>
  <c r="AL12" i="437" s="1"/>
  <c r="N11" i="437"/>
  <c r="P11" i="437" s="1"/>
  <c r="AG11" i="437" s="1"/>
  <c r="AH11" i="437" s="1"/>
  <c r="AJ11" i="437" s="1"/>
  <c r="AL11" i="437" s="1"/>
  <c r="AL13" i="437" s="1"/>
  <c r="P10" i="437"/>
  <c r="N10" i="437"/>
  <c r="P12" i="436"/>
  <c r="AG12" i="436" s="1"/>
  <c r="AH12" i="436" s="1"/>
  <c r="AJ12" i="436" s="1"/>
  <c r="AL12" i="436" s="1"/>
  <c r="N12" i="436"/>
  <c r="N11" i="436"/>
  <c r="P11" i="436" s="1"/>
  <c r="AG11" i="436" s="1"/>
  <c r="AH11" i="436" s="1"/>
  <c r="AJ11" i="436" s="1"/>
  <c r="AL11" i="436" s="1"/>
  <c r="AG10" i="436"/>
  <c r="AH10" i="436" s="1"/>
  <c r="AJ10" i="436" s="1"/>
  <c r="AL10" i="436" s="1"/>
  <c r="P10" i="436"/>
  <c r="N10" i="436"/>
  <c r="N12" i="435"/>
  <c r="P12" i="435" s="1"/>
  <c r="AG12" i="435" s="1"/>
  <c r="AH12" i="435" s="1"/>
  <c r="AJ12" i="435" s="1"/>
  <c r="AL12" i="435" s="1"/>
  <c r="AG11" i="435"/>
  <c r="AH11" i="435" s="1"/>
  <c r="AJ11" i="435" s="1"/>
  <c r="AL11" i="435" s="1"/>
  <c r="AL13" i="435" s="1"/>
  <c r="P11" i="435"/>
  <c r="N11" i="435"/>
  <c r="N10" i="435"/>
  <c r="P10" i="435" s="1"/>
  <c r="AL13" i="434"/>
  <c r="AL12" i="434"/>
  <c r="P10" i="434"/>
  <c r="AG10" i="434" s="1"/>
  <c r="AH10" i="434" s="1"/>
  <c r="AJ10" i="434" s="1"/>
  <c r="AL10" i="434" s="1"/>
  <c r="AL11" i="434" s="1"/>
  <c r="N10" i="434"/>
  <c r="P14" i="433"/>
  <c r="N14" i="433"/>
  <c r="AG13" i="433"/>
  <c r="AH13" i="433" s="1"/>
  <c r="AJ13" i="433" s="1"/>
  <c r="AL13" i="433" s="1"/>
  <c r="AL15" i="433" s="1"/>
  <c r="N13" i="433"/>
  <c r="P13" i="433" s="1"/>
  <c r="AG12" i="433"/>
  <c r="AH12" i="433" s="1"/>
  <c r="AJ12" i="433" s="1"/>
  <c r="AL12" i="433" s="1"/>
  <c r="P12" i="433"/>
  <c r="N12" i="433"/>
  <c r="AH11" i="433"/>
  <c r="AJ11" i="433" s="1"/>
  <c r="AL11" i="433" s="1"/>
  <c r="N11" i="433"/>
  <c r="P11" i="433" s="1"/>
  <c r="AG11" i="433" s="1"/>
  <c r="N10" i="433"/>
  <c r="P10" i="433" s="1"/>
  <c r="AG10" i="433" s="1"/>
  <c r="AH10" i="433" s="1"/>
  <c r="AJ10" i="433" s="1"/>
  <c r="AL10" i="433" s="1"/>
  <c r="AG13" i="432"/>
  <c r="AH13" i="432" s="1"/>
  <c r="AJ13" i="432" s="1"/>
  <c r="AL13" i="432" s="1"/>
  <c r="P13" i="432"/>
  <c r="N13" i="432"/>
  <c r="N12" i="432"/>
  <c r="P12" i="432" s="1"/>
  <c r="AG12" i="432" s="1"/>
  <c r="AH12" i="432" s="1"/>
  <c r="AJ12" i="432" s="1"/>
  <c r="AL12" i="432" s="1"/>
  <c r="AL11" i="432"/>
  <c r="P11" i="432"/>
  <c r="AG11" i="432" s="1"/>
  <c r="AH11" i="432" s="1"/>
  <c r="AJ11" i="432" s="1"/>
  <c r="N11" i="432"/>
  <c r="AL10" i="432"/>
  <c r="AL14" i="432" s="1"/>
  <c r="AJ10" i="432"/>
  <c r="N10" i="432"/>
  <c r="P10" i="432" s="1"/>
  <c r="AG10" i="432" s="1"/>
  <c r="AH10" i="432" s="1"/>
  <c r="AJ10" i="431"/>
  <c r="AL10" i="431" s="1"/>
  <c r="AL11" i="431" s="1"/>
  <c r="AL12" i="431" s="1"/>
  <c r="AG10" i="431"/>
  <c r="AH10" i="431" s="1"/>
  <c r="N10" i="431"/>
  <c r="P10" i="431" s="1"/>
  <c r="AL11" i="430"/>
  <c r="AG10" i="430"/>
  <c r="AH10" i="430" s="1"/>
  <c r="AJ10" i="430" s="1"/>
  <c r="AL10" i="430" s="1"/>
  <c r="P10" i="430"/>
  <c r="N10" i="430"/>
  <c r="N11" i="429"/>
  <c r="P11" i="429" s="1"/>
  <c r="AG11" i="429" s="1"/>
  <c r="AH11" i="429" s="1"/>
  <c r="AJ11" i="429" s="1"/>
  <c r="AL11" i="429" s="1"/>
  <c r="AG10" i="429"/>
  <c r="AH10" i="429" s="1"/>
  <c r="AJ10" i="429" s="1"/>
  <c r="AL10" i="429" s="1"/>
  <c r="P10" i="429"/>
  <c r="N10" i="429"/>
  <c r="AL11" i="428"/>
  <c r="P11" i="428"/>
  <c r="AG11" i="428" s="1"/>
  <c r="AH11" i="428" s="1"/>
  <c r="AJ11" i="428" s="1"/>
  <c r="N11" i="428"/>
  <c r="P10" i="428"/>
  <c r="AG10" i="428" s="1"/>
  <c r="AH10" i="428" s="1"/>
  <c r="AJ10" i="428" s="1"/>
  <c r="AL10" i="428" s="1"/>
  <c r="AL12" i="428" s="1"/>
  <c r="N10" i="428"/>
  <c r="P11" i="427"/>
  <c r="AG11" i="427" s="1"/>
  <c r="AH11" i="427" s="1"/>
  <c r="AJ11" i="427" s="1"/>
  <c r="AL11" i="427" s="1"/>
  <c r="N11" i="427"/>
  <c r="N10" i="427"/>
  <c r="P10" i="427" s="1"/>
  <c r="AG10" i="427" s="1"/>
  <c r="AH10" i="427" s="1"/>
  <c r="AJ10" i="427" s="1"/>
  <c r="AL10" i="427" s="1"/>
  <c r="AL12" i="427" s="1"/>
  <c r="AL12" i="426"/>
  <c r="AL13" i="426" s="1"/>
  <c r="AL11" i="426"/>
  <c r="P10" i="426"/>
  <c r="N10" i="426"/>
  <c r="N10" i="425"/>
  <c r="P10" i="425" s="1"/>
  <c r="AG10" i="425" s="1"/>
  <c r="AH10" i="425" s="1"/>
  <c r="AJ10" i="425" s="1"/>
  <c r="AL10" i="425" s="1"/>
  <c r="AL11" i="425" s="1"/>
  <c r="AL10" i="424"/>
  <c r="AL11" i="424" s="1"/>
  <c r="AH10" i="424"/>
  <c r="AJ10" i="424" s="1"/>
  <c r="P10" i="424"/>
  <c r="AG10" i="424" s="1"/>
  <c r="N10" i="424"/>
  <c r="N10" i="423"/>
  <c r="P10" i="423" s="1"/>
  <c r="AG10" i="423" s="1"/>
  <c r="AH10" i="423" s="1"/>
  <c r="AJ10" i="423" s="1"/>
  <c r="AL10" i="423" s="1"/>
  <c r="AL11" i="423" s="1"/>
  <c r="P10" i="422"/>
  <c r="AG10" i="422" s="1"/>
  <c r="AH10" i="422" s="1"/>
  <c r="AJ10" i="422" s="1"/>
  <c r="AL10" i="422" s="1"/>
  <c r="AL11" i="422" s="1"/>
  <c r="N10" i="422"/>
  <c r="N10" i="421"/>
  <c r="P10" i="421" s="1"/>
  <c r="AG10" i="421" s="1"/>
  <c r="AH10" i="421" s="1"/>
  <c r="AJ10" i="421" s="1"/>
  <c r="AL10" i="421" s="1"/>
  <c r="AL11" i="421" s="1"/>
  <c r="P10" i="420"/>
  <c r="AG10" i="420" s="1"/>
  <c r="AH10" i="420" s="1"/>
  <c r="AJ10" i="420" s="1"/>
  <c r="AL10" i="420" s="1"/>
  <c r="AL11" i="420" s="1"/>
  <c r="N10" i="420"/>
  <c r="N11" i="419"/>
  <c r="P11" i="419" s="1"/>
  <c r="AG11" i="419" s="1"/>
  <c r="AH11" i="419" s="1"/>
  <c r="AJ11" i="419" s="1"/>
  <c r="AL11" i="419" s="1"/>
  <c r="N10" i="419"/>
  <c r="P10" i="419" s="1"/>
  <c r="AG10" i="419" s="1"/>
  <c r="AH10" i="419" s="1"/>
  <c r="AJ10" i="419" s="1"/>
  <c r="AL10" i="419" s="1"/>
  <c r="AL12" i="419" s="1"/>
  <c r="AL12" i="418"/>
  <c r="AH10" i="418"/>
  <c r="AJ10" i="418" s="1"/>
  <c r="AL10" i="418" s="1"/>
  <c r="AL11" i="418" s="1"/>
  <c r="AG10" i="418"/>
  <c r="P10" i="418"/>
  <c r="N10" i="418"/>
  <c r="AG10" i="417"/>
  <c r="AH10" i="417" s="1"/>
  <c r="AJ10" i="417" s="1"/>
  <c r="AL10" i="417" s="1"/>
  <c r="AL11" i="417" s="1"/>
  <c r="N10" i="417"/>
  <c r="P10" i="417" s="1"/>
  <c r="AG11" i="416"/>
  <c r="AH11" i="416" s="1"/>
  <c r="AJ11" i="416" s="1"/>
  <c r="AL11" i="416" s="1"/>
  <c r="P11" i="416"/>
  <c r="N11" i="416"/>
  <c r="AH10" i="416"/>
  <c r="AJ10" i="416" s="1"/>
  <c r="AL10" i="416" s="1"/>
  <c r="N10" i="416"/>
  <c r="P10" i="416" s="1"/>
  <c r="AG10" i="416" s="1"/>
  <c r="AJ11" i="415"/>
  <c r="AL11" i="415" s="1"/>
  <c r="P11" i="415"/>
  <c r="AG11" i="415" s="1"/>
  <c r="AH11" i="415" s="1"/>
  <c r="N11" i="415"/>
  <c r="AG10" i="415"/>
  <c r="AH10" i="415" s="1"/>
  <c r="AJ10" i="415" s="1"/>
  <c r="AL10" i="415" s="1"/>
  <c r="AL12" i="415" s="1"/>
  <c r="N10" i="415"/>
  <c r="P10" i="415" s="1"/>
  <c r="AJ10" i="414"/>
  <c r="AL10" i="414" s="1"/>
  <c r="AL11" i="414" s="1"/>
  <c r="AH10" i="414"/>
  <c r="N10" i="414"/>
  <c r="P10" i="414" s="1"/>
  <c r="AG10" i="414" s="1"/>
  <c r="N10" i="413"/>
  <c r="P10" i="413" s="1"/>
  <c r="AG10" i="413" s="1"/>
  <c r="AH10" i="413" s="1"/>
  <c r="AJ10" i="413" s="1"/>
  <c r="AL10" i="413" s="1"/>
  <c r="AL11" i="413" s="1"/>
  <c r="P10" i="412"/>
  <c r="AG10" i="412" s="1"/>
  <c r="AH10" i="412" s="1"/>
  <c r="AJ10" i="412" s="1"/>
  <c r="AL10" i="412" s="1"/>
  <c r="AL11" i="412" s="1"/>
  <c r="N10" i="412"/>
  <c r="AG10" i="411"/>
  <c r="AH10" i="411" s="1"/>
  <c r="AJ10" i="411" s="1"/>
  <c r="AL10" i="411" s="1"/>
  <c r="AL11" i="411" s="1"/>
  <c r="N10" i="411"/>
  <c r="P10" i="411" s="1"/>
  <c r="AJ10" i="410"/>
  <c r="AL10" i="410" s="1"/>
  <c r="AL11" i="410" s="1"/>
  <c r="AH10" i="410"/>
  <c r="N10" i="410"/>
  <c r="P10" i="410" s="1"/>
  <c r="AG10" i="410" s="1"/>
  <c r="N10" i="409"/>
  <c r="P10" i="409" s="1"/>
  <c r="AG10" i="409" s="1"/>
  <c r="AH10" i="409" s="1"/>
  <c r="AJ10" i="409" s="1"/>
  <c r="AL10" i="409" s="1"/>
  <c r="AL11" i="409" s="1"/>
  <c r="P10" i="408"/>
  <c r="AG10" i="408" s="1"/>
  <c r="AH10" i="408" s="1"/>
  <c r="AJ10" i="408" s="1"/>
  <c r="AL10" i="408" s="1"/>
  <c r="AL13" i="408" s="1"/>
  <c r="N10" i="408"/>
  <c r="AG10" i="407"/>
  <c r="AH10" i="407" s="1"/>
  <c r="AJ10" i="407" s="1"/>
  <c r="AL10" i="407" s="1"/>
  <c r="AL11" i="407" s="1"/>
  <c r="N10" i="407"/>
  <c r="P10" i="407" s="1"/>
  <c r="AJ10" i="406"/>
  <c r="AL10" i="406" s="1"/>
  <c r="AL11" i="406" s="1"/>
  <c r="AH10" i="406"/>
  <c r="N10" i="406"/>
  <c r="P10" i="406" s="1"/>
  <c r="AG10" i="406" s="1"/>
  <c r="N12" i="405"/>
  <c r="P12" i="405" s="1"/>
  <c r="AG12" i="405" s="1"/>
  <c r="AH12" i="405" s="1"/>
  <c r="AJ12" i="405" s="1"/>
  <c r="AL12" i="405" s="1"/>
  <c r="AH11" i="405"/>
  <c r="AJ11" i="405" s="1"/>
  <c r="AL11" i="405" s="1"/>
  <c r="AG11" i="405"/>
  <c r="N11" i="405"/>
  <c r="P11" i="405" s="1"/>
  <c r="AJ10" i="405"/>
  <c r="AL10" i="405" s="1"/>
  <c r="AL13" i="405" s="1"/>
  <c r="P10" i="405"/>
  <c r="AG10" i="405" s="1"/>
  <c r="AH10" i="405" s="1"/>
  <c r="N10" i="405"/>
  <c r="AL10" i="404"/>
  <c r="AL11" i="404" s="1"/>
  <c r="AG10" i="404"/>
  <c r="AH10" i="404" s="1"/>
  <c r="AJ10" i="404" s="1"/>
  <c r="P10" i="404"/>
  <c r="N10" i="404"/>
  <c r="N10" i="403"/>
  <c r="P10" i="403" s="1"/>
  <c r="AG10" i="403" s="1"/>
  <c r="AH10" i="403" s="1"/>
  <c r="AJ10" i="403" s="1"/>
  <c r="AL10" i="403" s="1"/>
  <c r="AL11" i="403" s="1"/>
  <c r="AH11" i="402"/>
  <c r="AJ11" i="402" s="1"/>
  <c r="AL11" i="402" s="1"/>
  <c r="N11" i="402"/>
  <c r="P11" i="402" s="1"/>
  <c r="AG11" i="402" s="1"/>
  <c r="P10" i="402"/>
  <c r="AG10" i="402" s="1"/>
  <c r="AH10" i="402" s="1"/>
  <c r="AJ10" i="402" s="1"/>
  <c r="AL10" i="402" s="1"/>
  <c r="N10" i="402"/>
  <c r="AH11" i="401"/>
  <c r="AJ11" i="401" s="1"/>
  <c r="AL11" i="401" s="1"/>
  <c r="AG11" i="401"/>
  <c r="N11" i="401"/>
  <c r="P11" i="401" s="1"/>
  <c r="AJ10" i="401"/>
  <c r="AL10" i="401" s="1"/>
  <c r="AL12" i="401" s="1"/>
  <c r="P10" i="401"/>
  <c r="AG10" i="401" s="1"/>
  <c r="AH10" i="401" s="1"/>
  <c r="N10" i="401"/>
  <c r="AL11" i="400"/>
  <c r="AG11" i="400"/>
  <c r="AH11" i="400" s="1"/>
  <c r="AJ11" i="400" s="1"/>
  <c r="P11" i="400"/>
  <c r="N11" i="400"/>
  <c r="AJ10" i="400"/>
  <c r="AL10" i="400" s="1"/>
  <c r="AL12" i="400" s="1"/>
  <c r="AH10" i="400"/>
  <c r="N10" i="400"/>
  <c r="P10" i="400" s="1"/>
  <c r="AG10" i="400" s="1"/>
  <c r="N10" i="399"/>
  <c r="P10" i="399" s="1"/>
  <c r="AG10" i="399" s="1"/>
  <c r="AH10" i="399" s="1"/>
  <c r="AJ10" i="399" s="1"/>
  <c r="AL10" i="399" s="1"/>
  <c r="AL11" i="399" s="1"/>
  <c r="P10" i="398"/>
  <c r="AG10" i="398" s="1"/>
  <c r="AH10" i="398" s="1"/>
  <c r="AJ10" i="398" s="1"/>
  <c r="AL10" i="398" s="1"/>
  <c r="AL11" i="398" s="1"/>
  <c r="N10" i="398"/>
  <c r="AG12" i="397"/>
  <c r="AH12" i="397" s="1"/>
  <c r="AJ12" i="397" s="1"/>
  <c r="AL12" i="397" s="1"/>
  <c r="N12" i="397"/>
  <c r="P12" i="397" s="1"/>
  <c r="P11" i="397"/>
  <c r="AG11" i="397" s="1"/>
  <c r="AH11" i="397" s="1"/>
  <c r="AJ11" i="397" s="1"/>
  <c r="AL11" i="397" s="1"/>
  <c r="N11" i="397"/>
  <c r="N10" i="397"/>
  <c r="P10" i="397" s="1"/>
  <c r="AG10" i="397" s="1"/>
  <c r="AH10" i="397" s="1"/>
  <c r="AJ10" i="397" s="1"/>
  <c r="AL10" i="397" s="1"/>
  <c r="AL13" i="397" s="1"/>
  <c r="N17" i="396"/>
  <c r="P17" i="396" s="1"/>
  <c r="P16" i="396"/>
  <c r="N16" i="396"/>
  <c r="N15" i="396"/>
  <c r="P15" i="396" s="1"/>
  <c r="P14" i="396"/>
  <c r="N14" i="396"/>
  <c r="N13" i="396"/>
  <c r="P13" i="396" s="1"/>
  <c r="AG13" i="396" s="1"/>
  <c r="AH13" i="396" s="1"/>
  <c r="AJ13" i="396" s="1"/>
  <c r="AL13" i="396" s="1"/>
  <c r="AL12" i="396"/>
  <c r="AG12" i="396"/>
  <c r="AH12" i="396" s="1"/>
  <c r="AJ12" i="396" s="1"/>
  <c r="P12" i="396"/>
  <c r="N12" i="396"/>
  <c r="AJ11" i="396"/>
  <c r="AL11" i="396" s="1"/>
  <c r="AH11" i="396"/>
  <c r="N11" i="396"/>
  <c r="P11" i="396" s="1"/>
  <c r="AG11" i="396" s="1"/>
  <c r="AG10" i="396"/>
  <c r="AH10" i="396" s="1"/>
  <c r="AJ10" i="396" s="1"/>
  <c r="AL10" i="396" s="1"/>
  <c r="AL18" i="396" s="1"/>
  <c r="P10" i="396"/>
  <c r="N10" i="396"/>
  <c r="N14" i="395"/>
  <c r="P14" i="395" s="1"/>
  <c r="AG14" i="395" s="1"/>
  <c r="AH14" i="395" s="1"/>
  <c r="AJ14" i="395" s="1"/>
  <c r="AL14" i="395" s="1"/>
  <c r="N13" i="395"/>
  <c r="P13" i="395" s="1"/>
  <c r="AG13" i="395" s="1"/>
  <c r="AH13" i="395" s="1"/>
  <c r="AJ13" i="395" s="1"/>
  <c r="AL13" i="395" s="1"/>
  <c r="AH12" i="395"/>
  <c r="AJ12" i="395" s="1"/>
  <c r="AL12" i="395" s="1"/>
  <c r="AG12" i="395"/>
  <c r="N12" i="395"/>
  <c r="P12" i="395" s="1"/>
  <c r="AJ11" i="395"/>
  <c r="AL11" i="395" s="1"/>
  <c r="P11" i="395"/>
  <c r="AG11" i="395" s="1"/>
  <c r="AH11" i="395" s="1"/>
  <c r="N11" i="395"/>
  <c r="AG10" i="395"/>
  <c r="AH10" i="395" s="1"/>
  <c r="AJ10" i="395" s="1"/>
  <c r="AL10" i="395" s="1"/>
  <c r="N10" i="395"/>
  <c r="P10" i="395" s="1"/>
  <c r="AJ11" i="394"/>
  <c r="AL11" i="394" s="1"/>
  <c r="AH11" i="394"/>
  <c r="N11" i="394"/>
  <c r="P11" i="394" s="1"/>
  <c r="AG11" i="394" s="1"/>
  <c r="AG10" i="394"/>
  <c r="AH10" i="394" s="1"/>
  <c r="AJ10" i="394" s="1"/>
  <c r="AL10" i="394" s="1"/>
  <c r="AL12" i="394" s="1"/>
  <c r="P10" i="394"/>
  <c r="N10" i="394"/>
  <c r="N11" i="393"/>
  <c r="P11" i="393" s="1"/>
  <c r="AG11" i="393" s="1"/>
  <c r="AH11" i="393" s="1"/>
  <c r="AJ11" i="393" s="1"/>
  <c r="AL11" i="393" s="1"/>
  <c r="AL10" i="393"/>
  <c r="AL12" i="393" s="1"/>
  <c r="N10" i="393"/>
  <c r="P10" i="393" s="1"/>
  <c r="AG10" i="393" s="1"/>
  <c r="AH10" i="393" s="1"/>
  <c r="AJ10" i="393" s="1"/>
  <c r="P10" i="392"/>
  <c r="AG10" i="392" s="1"/>
  <c r="AH10" i="392" s="1"/>
  <c r="AJ10" i="392" s="1"/>
  <c r="AL10" i="392" s="1"/>
  <c r="AL11" i="392" s="1"/>
  <c r="N10" i="392"/>
  <c r="AG11" i="391"/>
  <c r="AH11" i="391" s="1"/>
  <c r="AJ11" i="391" s="1"/>
  <c r="AL11" i="391" s="1"/>
  <c r="N11" i="391"/>
  <c r="P11" i="391" s="1"/>
  <c r="P10" i="391"/>
  <c r="AG10" i="391" s="1"/>
  <c r="AH10" i="391" s="1"/>
  <c r="AJ10" i="391" s="1"/>
  <c r="AL10" i="391" s="1"/>
  <c r="AL12" i="391" s="1"/>
  <c r="N10" i="391"/>
  <c r="AG11" i="390"/>
  <c r="AH11" i="390" s="1"/>
  <c r="AJ11" i="390" s="1"/>
  <c r="AL11" i="390" s="1"/>
  <c r="P11" i="390"/>
  <c r="N11" i="390"/>
  <c r="AH10" i="390"/>
  <c r="AJ10" i="390" s="1"/>
  <c r="AL10" i="390" s="1"/>
  <c r="N10" i="390"/>
  <c r="P10" i="390" s="1"/>
  <c r="AG10" i="390" s="1"/>
  <c r="AJ11" i="389"/>
  <c r="AL11" i="389" s="1"/>
  <c r="AF11" i="389"/>
  <c r="AC11" i="389"/>
  <c r="N11" i="389"/>
  <c r="P11" i="389" s="1"/>
  <c r="AG11" i="389" s="1"/>
  <c r="AH11" i="389" s="1"/>
  <c r="N10" i="389"/>
  <c r="P10" i="389" s="1"/>
  <c r="AG10" i="389" s="1"/>
  <c r="AH10" i="389" s="1"/>
  <c r="AJ10" i="389" s="1"/>
  <c r="AL10" i="389" s="1"/>
  <c r="AL12" i="389" s="1"/>
  <c r="P14" i="388"/>
  <c r="AG14" i="388" s="1"/>
  <c r="AH14" i="388" s="1"/>
  <c r="AJ14" i="388" s="1"/>
  <c r="AL14" i="388" s="1"/>
  <c r="N14" i="388"/>
  <c r="N13" i="388"/>
  <c r="P13" i="388" s="1"/>
  <c r="P12" i="388"/>
  <c r="AG12" i="388" s="1"/>
  <c r="AH12" i="388" s="1"/>
  <c r="AJ12" i="388" s="1"/>
  <c r="AL12" i="388" s="1"/>
  <c r="N12" i="388"/>
  <c r="N11" i="388"/>
  <c r="P11" i="388" s="1"/>
  <c r="AG11" i="388" s="1"/>
  <c r="AH11" i="388" s="1"/>
  <c r="AJ11" i="388" s="1"/>
  <c r="AL11" i="388" s="1"/>
  <c r="P10" i="388"/>
  <c r="AG10" i="388" s="1"/>
  <c r="AH10" i="388" s="1"/>
  <c r="AJ10" i="388" s="1"/>
  <c r="AL10" i="388" s="1"/>
  <c r="AL15" i="388" s="1"/>
  <c r="N10" i="388"/>
  <c r="AG10" i="387"/>
  <c r="AH10" i="387" s="1"/>
  <c r="AJ10" i="387" s="1"/>
  <c r="AL10" i="387" s="1"/>
  <c r="AL11" i="387" s="1"/>
  <c r="P10" i="387"/>
  <c r="N10" i="387"/>
  <c r="N10" i="386"/>
  <c r="P10" i="386" s="1"/>
  <c r="AG10" i="386" s="1"/>
  <c r="AH10" i="386" s="1"/>
  <c r="AJ10" i="386" s="1"/>
  <c r="AL10" i="386" s="1"/>
  <c r="AL11" i="386" s="1"/>
  <c r="P12" i="385"/>
  <c r="N12" i="385"/>
  <c r="N11" i="385"/>
  <c r="P11" i="385" s="1"/>
  <c r="N10" i="385"/>
  <c r="P10" i="385" s="1"/>
  <c r="AG10" i="385" s="1"/>
  <c r="AH10" i="385" s="1"/>
  <c r="AJ10" i="385" s="1"/>
  <c r="AL10" i="385" s="1"/>
  <c r="AL13" i="385" s="1"/>
  <c r="P10" i="384"/>
  <c r="AG10" i="384" s="1"/>
  <c r="AH10" i="384" s="1"/>
  <c r="AJ10" i="384" s="1"/>
  <c r="AL10" i="384" s="1"/>
  <c r="AL11" i="384" s="1"/>
  <c r="N10" i="384"/>
  <c r="AG11" i="383"/>
  <c r="AH11" i="383" s="1"/>
  <c r="AJ11" i="383" s="1"/>
  <c r="AL11" i="383" s="1"/>
  <c r="N11" i="383"/>
  <c r="P11" i="383" s="1"/>
  <c r="P10" i="383"/>
  <c r="AG10" i="383" s="1"/>
  <c r="AH10" i="383" s="1"/>
  <c r="AJ10" i="383" s="1"/>
  <c r="AL10" i="383" s="1"/>
  <c r="N10" i="383"/>
  <c r="AG10" i="382"/>
  <c r="AH10" i="382" s="1"/>
  <c r="AJ10" i="382" s="1"/>
  <c r="AL10" i="382" s="1"/>
  <c r="AL11" i="382" s="1"/>
  <c r="P10" i="382"/>
  <c r="N10" i="382"/>
  <c r="N15" i="381"/>
  <c r="P15" i="381" s="1"/>
  <c r="AG15" i="381" s="1"/>
  <c r="AH15" i="381" s="1"/>
  <c r="AJ15" i="381" s="1"/>
  <c r="AL15" i="381" s="1"/>
  <c r="N14" i="381"/>
  <c r="P14" i="381" s="1"/>
  <c r="AG14" i="381" s="1"/>
  <c r="AH14" i="381" s="1"/>
  <c r="AJ14" i="381" s="1"/>
  <c r="AL14" i="381" s="1"/>
  <c r="AC13" i="381"/>
  <c r="AF13" i="381" s="1"/>
  <c r="N13" i="381"/>
  <c r="P13" i="381" s="1"/>
  <c r="AG13" i="381" s="1"/>
  <c r="AH13" i="381" s="1"/>
  <c r="AJ13" i="381" s="1"/>
  <c r="AL13" i="381" s="1"/>
  <c r="N12" i="381"/>
  <c r="P12" i="381" s="1"/>
  <c r="N11" i="381"/>
  <c r="P11" i="381" s="1"/>
  <c r="AH10" i="381"/>
  <c r="AJ10" i="381" s="1"/>
  <c r="AL10" i="381" s="1"/>
  <c r="AG10" i="381"/>
  <c r="N10" i="381"/>
  <c r="P10" i="381" s="1"/>
  <c r="P14" i="380"/>
  <c r="AG14" i="380" s="1"/>
  <c r="AH14" i="380" s="1"/>
  <c r="AJ14" i="380" s="1"/>
  <c r="AL14" i="380" s="1"/>
  <c r="N14" i="380"/>
  <c r="AG13" i="380"/>
  <c r="AH13" i="380" s="1"/>
  <c r="AJ13" i="380" s="1"/>
  <c r="AL13" i="380" s="1"/>
  <c r="P13" i="380"/>
  <c r="N13" i="380"/>
  <c r="N12" i="380"/>
  <c r="P12" i="380" s="1"/>
  <c r="AG12" i="380" s="1"/>
  <c r="AH12" i="380" s="1"/>
  <c r="AJ12" i="380" s="1"/>
  <c r="AL12" i="380" s="1"/>
  <c r="AG11" i="380"/>
  <c r="AH11" i="380" s="1"/>
  <c r="AJ11" i="380" s="1"/>
  <c r="AL11" i="380" s="1"/>
  <c r="P11" i="380"/>
  <c r="N11" i="380"/>
  <c r="AJ10" i="380"/>
  <c r="AL10" i="380" s="1"/>
  <c r="N10" i="380"/>
  <c r="P10" i="380" s="1"/>
  <c r="AG10" i="380" s="1"/>
  <c r="AH10" i="380" s="1"/>
  <c r="AL13" i="379"/>
  <c r="P13" i="379"/>
  <c r="AG13" i="379" s="1"/>
  <c r="AH13" i="379" s="1"/>
  <c r="AJ13" i="379" s="1"/>
  <c r="N13" i="379"/>
  <c r="N12" i="379"/>
  <c r="P12" i="379" s="1"/>
  <c r="AG12" i="379" s="1"/>
  <c r="AH12" i="379" s="1"/>
  <c r="AJ12" i="379" s="1"/>
  <c r="AL12" i="379" s="1"/>
  <c r="P11" i="379"/>
  <c r="AG11" i="379" s="1"/>
  <c r="AH11" i="379" s="1"/>
  <c r="AJ11" i="379" s="1"/>
  <c r="AL11" i="379" s="1"/>
  <c r="N11" i="379"/>
  <c r="AH10" i="379"/>
  <c r="AJ10" i="379" s="1"/>
  <c r="AL10" i="379" s="1"/>
  <c r="N10" i="379"/>
  <c r="P10" i="379" s="1"/>
  <c r="AG10" i="379" s="1"/>
  <c r="N14" i="378"/>
  <c r="P14" i="378" s="1"/>
  <c r="AG14" i="378" s="1"/>
  <c r="AH14" i="378" s="1"/>
  <c r="AJ14" i="378" s="1"/>
  <c r="AL14" i="378" s="1"/>
  <c r="AG13" i="378"/>
  <c r="AH13" i="378" s="1"/>
  <c r="AJ13" i="378" s="1"/>
  <c r="AL13" i="378" s="1"/>
  <c r="P13" i="378"/>
  <c r="N13" i="378"/>
  <c r="AJ12" i="378"/>
  <c r="AL12" i="378" s="1"/>
  <c r="N12" i="378"/>
  <c r="P12" i="378" s="1"/>
  <c r="AG12" i="378" s="1"/>
  <c r="AH12" i="378" s="1"/>
  <c r="AG11" i="378"/>
  <c r="AH11" i="378" s="1"/>
  <c r="AJ11" i="378" s="1"/>
  <c r="AL11" i="378" s="1"/>
  <c r="P11" i="378"/>
  <c r="N11" i="378"/>
  <c r="N10" i="378"/>
  <c r="P10" i="378" s="1"/>
  <c r="AG10" i="378" s="1"/>
  <c r="AH10" i="378" s="1"/>
  <c r="AJ10" i="378" s="1"/>
  <c r="AL10" i="378" s="1"/>
  <c r="AL15" i="378" s="1"/>
  <c r="P10" i="377"/>
  <c r="AG10" i="377" s="1"/>
  <c r="AH10" i="377" s="1"/>
  <c r="AJ10" i="377" s="1"/>
  <c r="AL10" i="377" s="1"/>
  <c r="AL11" i="377" s="1"/>
  <c r="N10" i="377"/>
  <c r="AG11" i="376"/>
  <c r="AH11" i="376" s="1"/>
  <c r="AJ11" i="376" s="1"/>
  <c r="AL11" i="376" s="1"/>
  <c r="P11" i="376"/>
  <c r="N11" i="376"/>
  <c r="AJ10" i="376"/>
  <c r="AL10" i="376" s="1"/>
  <c r="AL12" i="376" s="1"/>
  <c r="N10" i="376"/>
  <c r="P10" i="376" s="1"/>
  <c r="AG10" i="376" s="1"/>
  <c r="AH10" i="376" s="1"/>
  <c r="AL11" i="375"/>
  <c r="P11" i="375"/>
  <c r="AG11" i="375" s="1"/>
  <c r="AH11" i="375" s="1"/>
  <c r="AJ11" i="375" s="1"/>
  <c r="N11" i="375"/>
  <c r="N10" i="375"/>
  <c r="P10" i="375" s="1"/>
  <c r="AG10" i="375" s="1"/>
  <c r="AH10" i="375" s="1"/>
  <c r="AJ10" i="375" s="1"/>
  <c r="AL10" i="375" s="1"/>
  <c r="AL12" i="375" s="1"/>
  <c r="AJ10" i="374"/>
  <c r="AL10" i="374" s="1"/>
  <c r="AL11" i="374" s="1"/>
  <c r="AL12" i="374" s="1"/>
  <c r="N10" i="374"/>
  <c r="P10" i="374" s="1"/>
  <c r="AG10" i="374" s="1"/>
  <c r="AH10" i="374" s="1"/>
  <c r="AL11" i="373"/>
  <c r="P11" i="373"/>
  <c r="AG11" i="373" s="1"/>
  <c r="AH11" i="373" s="1"/>
  <c r="AJ11" i="373" s="1"/>
  <c r="N11" i="373"/>
  <c r="N10" i="373"/>
  <c r="P10" i="373" s="1"/>
  <c r="AG10" i="373" s="1"/>
  <c r="AH10" i="373" s="1"/>
  <c r="AJ10" i="373" s="1"/>
  <c r="AL10" i="373" s="1"/>
  <c r="AL12" i="373" s="1"/>
  <c r="AJ10" i="372"/>
  <c r="AL10" i="372" s="1"/>
  <c r="AL11" i="372" s="1"/>
  <c r="AL12" i="372" s="1"/>
  <c r="N10" i="372"/>
  <c r="P10" i="372" s="1"/>
  <c r="AG10" i="372" s="1"/>
  <c r="AH10" i="372" s="1"/>
  <c r="AL12" i="371"/>
  <c r="P12" i="371"/>
  <c r="AG12" i="371" s="1"/>
  <c r="AH12" i="371" s="1"/>
  <c r="AJ12" i="371" s="1"/>
  <c r="N12" i="371"/>
  <c r="N11" i="371"/>
  <c r="P11" i="371" s="1"/>
  <c r="AG11" i="371" s="1"/>
  <c r="AH11" i="371" s="1"/>
  <c r="AJ11" i="371" s="1"/>
  <c r="AL11" i="371" s="1"/>
  <c r="P10" i="371"/>
  <c r="AG10" i="371" s="1"/>
  <c r="AH10" i="371" s="1"/>
  <c r="AJ10" i="371" s="1"/>
  <c r="AL10" i="371" s="1"/>
  <c r="N10" i="371"/>
  <c r="AL11" i="370"/>
  <c r="AG10" i="370"/>
  <c r="AH10" i="370" s="1"/>
  <c r="AJ10" i="370" s="1"/>
  <c r="AL10" i="370" s="1"/>
  <c r="P10" i="370"/>
  <c r="N10" i="370"/>
  <c r="N11" i="369"/>
  <c r="P11" i="369" s="1"/>
  <c r="AG11" i="369" s="1"/>
  <c r="AH11" i="369" s="1"/>
  <c r="AJ11" i="369" s="1"/>
  <c r="AL11" i="369" s="1"/>
  <c r="P10" i="369"/>
  <c r="AG10" i="369" s="1"/>
  <c r="AH10" i="369" s="1"/>
  <c r="AJ10" i="369" s="1"/>
  <c r="AL10" i="369" s="1"/>
  <c r="AL12" i="369" s="1"/>
  <c r="N10" i="369"/>
  <c r="AL11" i="368"/>
  <c r="AG10" i="368"/>
  <c r="AH10" i="368" s="1"/>
  <c r="AJ10" i="368" s="1"/>
  <c r="AL10" i="368" s="1"/>
  <c r="P10" i="368"/>
  <c r="N10" i="368"/>
  <c r="N10" i="367"/>
  <c r="P10" i="367" s="1"/>
  <c r="AG10" i="367" s="1"/>
  <c r="AH10" i="367" s="1"/>
  <c r="AJ10" i="367" s="1"/>
  <c r="AL10" i="367" s="1"/>
  <c r="AL11" i="367" s="1"/>
  <c r="AJ10" i="366"/>
  <c r="AL10" i="366" s="1"/>
  <c r="AL11" i="366" s="1"/>
  <c r="AL12" i="366" s="1"/>
  <c r="N10" i="366"/>
  <c r="P10" i="366" s="1"/>
  <c r="AG10" i="366" s="1"/>
  <c r="AH10" i="366" s="1"/>
  <c r="AG10" i="365"/>
  <c r="AH10" i="365" s="1"/>
  <c r="AJ10" i="365" s="1"/>
  <c r="AL10" i="365" s="1"/>
  <c r="AL11" i="365" s="1"/>
  <c r="P10" i="365"/>
  <c r="N10" i="365"/>
  <c r="AG12" i="364"/>
  <c r="AH12" i="364" s="1"/>
  <c r="AJ12" i="364" s="1"/>
  <c r="AL12" i="364" s="1"/>
  <c r="P12" i="364"/>
  <c r="N12" i="364"/>
  <c r="N11" i="364"/>
  <c r="P11" i="364" s="1"/>
  <c r="AG10" i="364"/>
  <c r="AH10" i="364" s="1"/>
  <c r="AJ10" i="364" s="1"/>
  <c r="AL10" i="364" s="1"/>
  <c r="AL13" i="364" s="1"/>
  <c r="P10" i="364"/>
  <c r="N10" i="364"/>
  <c r="AH10" i="363"/>
  <c r="AJ10" i="363" s="1"/>
  <c r="AL10" i="363" s="1"/>
  <c r="AL11" i="363" s="1"/>
  <c r="N10" i="363"/>
  <c r="P10" i="363" s="1"/>
  <c r="AG10" i="363" s="1"/>
  <c r="N10" i="362"/>
  <c r="P10" i="362" s="1"/>
  <c r="AG10" i="362" s="1"/>
  <c r="AH10" i="362" s="1"/>
  <c r="AJ10" i="362" s="1"/>
  <c r="AL10" i="362" s="1"/>
  <c r="AL11" i="362" s="1"/>
  <c r="P10" i="361"/>
  <c r="AG10" i="361" s="1"/>
  <c r="AH10" i="361" s="1"/>
  <c r="AJ10" i="361" s="1"/>
  <c r="AL10" i="361" s="1"/>
  <c r="AL11" i="361" s="1"/>
  <c r="N10" i="361"/>
  <c r="N10" i="360"/>
  <c r="P10" i="360" s="1"/>
  <c r="AG10" i="360" s="1"/>
  <c r="AH10" i="360" s="1"/>
  <c r="AJ10" i="360" s="1"/>
  <c r="AL10" i="360" s="1"/>
  <c r="AL11" i="360" s="1"/>
  <c r="AH10" i="359"/>
  <c r="AJ10" i="359" s="1"/>
  <c r="AL10" i="359" s="1"/>
  <c r="AL11" i="359" s="1"/>
  <c r="N10" i="359"/>
  <c r="P10" i="359" s="1"/>
  <c r="AG10" i="359" s="1"/>
  <c r="N10" i="358"/>
  <c r="P10" i="358" s="1"/>
  <c r="AG10" i="358" s="1"/>
  <c r="AH10" i="358" s="1"/>
  <c r="AJ10" i="358" s="1"/>
  <c r="AL10" i="358" s="1"/>
  <c r="AL11" i="358" s="1"/>
  <c r="P10" i="357"/>
  <c r="AG10" i="357" s="1"/>
  <c r="AH10" i="357" s="1"/>
  <c r="AJ10" i="357" s="1"/>
  <c r="AL10" i="357" s="1"/>
  <c r="AL11" i="357" s="1"/>
  <c r="N10" i="357"/>
  <c r="N10" i="356"/>
  <c r="P10" i="356" s="1"/>
  <c r="AG10" i="356" s="1"/>
  <c r="AH10" i="356" s="1"/>
  <c r="AJ10" i="356" s="1"/>
  <c r="AL10" i="356" s="1"/>
  <c r="AL11" i="356" s="1"/>
  <c r="AH10" i="355"/>
  <c r="AJ10" i="355" s="1"/>
  <c r="AL10" i="355" s="1"/>
  <c r="AL11" i="355" s="1"/>
  <c r="N10" i="355"/>
  <c r="P10" i="355" s="1"/>
  <c r="AG10" i="355" s="1"/>
  <c r="N11" i="354"/>
  <c r="P11" i="354" s="1"/>
  <c r="AG11" i="354" s="1"/>
  <c r="AH11" i="354" s="1"/>
  <c r="AJ11" i="354" s="1"/>
  <c r="AL11" i="354" s="1"/>
  <c r="AG10" i="354"/>
  <c r="AH10" i="354" s="1"/>
  <c r="AJ10" i="354" s="1"/>
  <c r="AL10" i="354" s="1"/>
  <c r="N10" i="354"/>
  <c r="P10" i="354" s="1"/>
  <c r="N10" i="353"/>
  <c r="P10" i="353" s="1"/>
  <c r="AG10" i="353" s="1"/>
  <c r="AH10" i="353" s="1"/>
  <c r="AJ10" i="353" s="1"/>
  <c r="AL10" i="353" s="1"/>
  <c r="AL11" i="353" s="1"/>
  <c r="P10" i="352"/>
  <c r="AG10" i="352" s="1"/>
  <c r="AH10" i="352" s="1"/>
  <c r="AJ10" i="352" s="1"/>
  <c r="AL10" i="352" s="1"/>
  <c r="AL11" i="352" s="1"/>
  <c r="N10" i="352"/>
  <c r="AG10" i="351"/>
  <c r="AH10" i="351" s="1"/>
  <c r="AJ10" i="351" s="1"/>
  <c r="AL10" i="351" s="1"/>
  <c r="AL11" i="351" s="1"/>
  <c r="P10" i="351"/>
  <c r="N10" i="351"/>
  <c r="AG10" i="350"/>
  <c r="AH10" i="350" s="1"/>
  <c r="AJ10" i="350" s="1"/>
  <c r="AL10" i="350" s="1"/>
  <c r="AL11" i="350" s="1"/>
  <c r="N10" i="350"/>
  <c r="P10" i="350" s="1"/>
  <c r="N12" i="349"/>
  <c r="P12" i="349" s="1"/>
  <c r="AG12" i="349" s="1"/>
  <c r="AH12" i="349" s="1"/>
  <c r="AJ12" i="349" s="1"/>
  <c r="AL12" i="349" s="1"/>
  <c r="AG11" i="349"/>
  <c r="AH11" i="349" s="1"/>
  <c r="AJ11" i="349" s="1"/>
  <c r="AL11" i="349" s="1"/>
  <c r="P11" i="349"/>
  <c r="N11" i="349"/>
  <c r="AH10" i="349"/>
  <c r="AJ10" i="349" s="1"/>
  <c r="AL10" i="349" s="1"/>
  <c r="AL13" i="349" s="1"/>
  <c r="N10" i="349"/>
  <c r="P10" i="349" s="1"/>
  <c r="AG10" i="349" s="1"/>
  <c r="N10" i="348"/>
  <c r="P10" i="348" s="1"/>
  <c r="AG10" i="348" s="1"/>
  <c r="AH10" i="348" s="1"/>
  <c r="AJ10" i="348" s="1"/>
  <c r="AL10" i="348" s="1"/>
  <c r="AL11" i="348" s="1"/>
  <c r="P10" i="347"/>
  <c r="AG10" i="347" s="1"/>
  <c r="AH10" i="347" s="1"/>
  <c r="AJ10" i="347" s="1"/>
  <c r="AL10" i="347" s="1"/>
  <c r="AL11" i="347" s="1"/>
  <c r="N10" i="347"/>
  <c r="N11" i="346"/>
  <c r="P11" i="346" s="1"/>
  <c r="AG11" i="346" s="1"/>
  <c r="AH11" i="346" s="1"/>
  <c r="AJ11" i="346" s="1"/>
  <c r="AL11" i="346" s="1"/>
  <c r="N10" i="346"/>
  <c r="P10" i="346" s="1"/>
  <c r="AG10" i="346" s="1"/>
  <c r="AH10" i="346" s="1"/>
  <c r="AJ10" i="346" s="1"/>
  <c r="AL10" i="346" s="1"/>
  <c r="P10" i="345"/>
  <c r="AG10" i="345" s="1"/>
  <c r="AH10" i="345" s="1"/>
  <c r="AJ10" i="345" s="1"/>
  <c r="AL10" i="345" s="1"/>
  <c r="AL11" i="345" s="1"/>
  <c r="N10" i="345"/>
  <c r="N10" i="344"/>
  <c r="P10" i="344" s="1"/>
  <c r="AG10" i="344" s="1"/>
  <c r="AH10" i="344" s="1"/>
  <c r="AJ10" i="344" s="1"/>
  <c r="AL10" i="344" s="1"/>
  <c r="AL11" i="344" s="1"/>
  <c r="AH10" i="343"/>
  <c r="AJ10" i="343" s="1"/>
  <c r="AL10" i="343" s="1"/>
  <c r="AL11" i="343" s="1"/>
  <c r="N10" i="343"/>
  <c r="P10" i="343" s="1"/>
  <c r="AG10" i="343" s="1"/>
  <c r="N10" i="342"/>
  <c r="P10" i="342" s="1"/>
  <c r="AG10" i="342" s="1"/>
  <c r="AH10" i="342" s="1"/>
  <c r="AJ10" i="342" s="1"/>
  <c r="AL10" i="342" s="1"/>
  <c r="AL11" i="342" s="1"/>
  <c r="AL11" i="341"/>
  <c r="P10" i="341"/>
  <c r="N10" i="341"/>
  <c r="N12" i="340"/>
  <c r="P12" i="340" s="1"/>
  <c r="AG12" i="340" s="1"/>
  <c r="AH12" i="340" s="1"/>
  <c r="AJ12" i="340" s="1"/>
  <c r="AL12" i="340" s="1"/>
  <c r="AL13" i="340" s="1"/>
  <c r="N11" i="340"/>
  <c r="P11" i="340" s="1"/>
  <c r="N10" i="340"/>
  <c r="P10" i="340" s="1"/>
  <c r="N15" i="339"/>
  <c r="P15" i="339" s="1"/>
  <c r="AG15" i="339" s="1"/>
  <c r="AH15" i="339" s="1"/>
  <c r="AJ15" i="339" s="1"/>
  <c r="AL15" i="339" s="1"/>
  <c r="AG14" i="339"/>
  <c r="AH14" i="339" s="1"/>
  <c r="AJ14" i="339" s="1"/>
  <c r="AL14" i="339" s="1"/>
  <c r="P14" i="339"/>
  <c r="N14" i="339"/>
  <c r="AH13" i="339"/>
  <c r="AJ13" i="339" s="1"/>
  <c r="AL13" i="339" s="1"/>
  <c r="N13" i="339"/>
  <c r="P13" i="339" s="1"/>
  <c r="AG13" i="339" s="1"/>
  <c r="P12" i="339"/>
  <c r="AG12" i="339" s="1"/>
  <c r="AH12" i="339" s="1"/>
  <c r="AJ12" i="339" s="1"/>
  <c r="AL12" i="339" s="1"/>
  <c r="N12" i="339"/>
  <c r="N11" i="339"/>
  <c r="P11" i="339" s="1"/>
  <c r="AG11" i="339" s="1"/>
  <c r="AH11" i="339" s="1"/>
  <c r="AJ11" i="339" s="1"/>
  <c r="AL11" i="339" s="1"/>
  <c r="AG10" i="339"/>
  <c r="AH10" i="339" s="1"/>
  <c r="AJ10" i="339" s="1"/>
  <c r="AL10" i="339" s="1"/>
  <c r="AL16" i="339" s="1"/>
  <c r="P10" i="339"/>
  <c r="N10" i="339"/>
  <c r="AG11" i="338"/>
  <c r="AH11" i="338" s="1"/>
  <c r="AJ11" i="338" s="1"/>
  <c r="AL11" i="338" s="1"/>
  <c r="P11" i="338"/>
  <c r="N11" i="338"/>
  <c r="N10" i="338"/>
  <c r="P10" i="338" s="1"/>
  <c r="AG10" i="338" s="1"/>
  <c r="AH10" i="338" s="1"/>
  <c r="AJ10" i="338" s="1"/>
  <c r="AL10" i="338" s="1"/>
  <c r="AL12" i="338" s="1"/>
  <c r="P10" i="337"/>
  <c r="AG10" i="337" s="1"/>
  <c r="AH10" i="337" s="1"/>
  <c r="AJ10" i="337" s="1"/>
  <c r="AL10" i="337" s="1"/>
  <c r="AL11" i="337" s="1"/>
  <c r="N10" i="337"/>
  <c r="N11" i="336"/>
  <c r="P11" i="336" s="1"/>
  <c r="AG11" i="336" s="1"/>
  <c r="AH11" i="336" s="1"/>
  <c r="AJ11" i="336" s="1"/>
  <c r="AL11" i="336" s="1"/>
  <c r="N10" i="336"/>
  <c r="P10" i="336" s="1"/>
  <c r="AG10" i="336" s="1"/>
  <c r="AH10" i="336" s="1"/>
  <c r="AJ10" i="336" s="1"/>
  <c r="AL10" i="336" s="1"/>
  <c r="P10" i="335"/>
  <c r="AG10" i="335" s="1"/>
  <c r="AH10" i="335" s="1"/>
  <c r="AJ10" i="335" s="1"/>
  <c r="AL10" i="335" s="1"/>
  <c r="AL11" i="335" s="1"/>
  <c r="N10" i="335"/>
  <c r="N10" i="334"/>
  <c r="P10" i="334" s="1"/>
  <c r="AG10" i="334" s="1"/>
  <c r="AH10" i="334" s="1"/>
  <c r="AJ10" i="334" s="1"/>
  <c r="AL10" i="334" s="1"/>
  <c r="AL11" i="334" s="1"/>
  <c r="AH11" i="333"/>
  <c r="AJ11" i="333" s="1"/>
  <c r="AL11" i="333" s="1"/>
  <c r="N11" i="333"/>
  <c r="P11" i="333" s="1"/>
  <c r="AG11" i="333" s="1"/>
  <c r="P10" i="333"/>
  <c r="AG10" i="333" s="1"/>
  <c r="AH10" i="333" s="1"/>
  <c r="AJ10" i="333" s="1"/>
  <c r="AL10" i="333" s="1"/>
  <c r="AL12" i="333" s="1"/>
  <c r="N10" i="333"/>
  <c r="N10" i="332"/>
  <c r="P10" i="332" s="1"/>
  <c r="AG10" i="332" s="1"/>
  <c r="AH10" i="332" s="1"/>
  <c r="AJ10" i="332" s="1"/>
  <c r="AL10" i="332" s="1"/>
  <c r="AL11" i="332" s="1"/>
  <c r="AH14" i="331"/>
  <c r="AJ14" i="331" s="1"/>
  <c r="AL14" i="331" s="1"/>
  <c r="N14" i="331"/>
  <c r="P14" i="331" s="1"/>
  <c r="AG14" i="331" s="1"/>
  <c r="P13" i="331"/>
  <c r="AG13" i="331" s="1"/>
  <c r="AH13" i="331" s="1"/>
  <c r="AJ13" i="331" s="1"/>
  <c r="AL13" i="331" s="1"/>
  <c r="N13" i="331"/>
  <c r="N12" i="331"/>
  <c r="P12" i="331" s="1"/>
  <c r="AG12" i="331" s="1"/>
  <c r="AH12" i="331" s="1"/>
  <c r="AJ12" i="331" s="1"/>
  <c r="AL12" i="331" s="1"/>
  <c r="AG11" i="331"/>
  <c r="AH11" i="331" s="1"/>
  <c r="AJ11" i="331" s="1"/>
  <c r="AL11" i="331" s="1"/>
  <c r="P11" i="331"/>
  <c r="N11" i="331"/>
  <c r="AH10" i="331"/>
  <c r="AJ10" i="331" s="1"/>
  <c r="AL10" i="331" s="1"/>
  <c r="N10" i="331"/>
  <c r="P10" i="331" s="1"/>
  <c r="AG10" i="331" s="1"/>
  <c r="N10" i="330"/>
  <c r="P10" i="330" s="1"/>
  <c r="AG10" i="330" s="1"/>
  <c r="AH10" i="330" s="1"/>
  <c r="AJ10" i="330" s="1"/>
  <c r="AL10" i="330" s="1"/>
  <c r="AL11" i="330" s="1"/>
  <c r="P10" i="329"/>
  <c r="AG10" i="329" s="1"/>
  <c r="AH10" i="329" s="1"/>
  <c r="AJ10" i="329" s="1"/>
  <c r="AL10" i="329" s="1"/>
  <c r="AL12" i="329" s="1"/>
  <c r="N10" i="329"/>
  <c r="AH12" i="328"/>
  <c r="AJ12" i="328" s="1"/>
  <c r="AL12" i="328" s="1"/>
  <c r="AG12" i="328"/>
  <c r="P12" i="328"/>
  <c r="N12" i="328"/>
  <c r="P11" i="328"/>
  <c r="AG11" i="328" s="1"/>
  <c r="AH11" i="328" s="1"/>
  <c r="AJ11" i="328" s="1"/>
  <c r="AL11" i="328" s="1"/>
  <c r="N11" i="328"/>
  <c r="AH10" i="328"/>
  <c r="AJ10" i="328" s="1"/>
  <c r="AL10" i="328" s="1"/>
  <c r="AG10" i="328"/>
  <c r="P10" i="328"/>
  <c r="N10" i="328"/>
  <c r="N10" i="327"/>
  <c r="P10" i="327" s="1"/>
  <c r="AG10" i="327" s="1"/>
  <c r="AH10" i="327" s="1"/>
  <c r="AJ10" i="327" s="1"/>
  <c r="AL10" i="327" s="1"/>
  <c r="AL11" i="327" s="1"/>
  <c r="P13" i="326"/>
  <c r="AG13" i="326" s="1"/>
  <c r="AH13" i="326" s="1"/>
  <c r="AJ13" i="326" s="1"/>
  <c r="AL13" i="326" s="1"/>
  <c r="N13" i="326"/>
  <c r="AH12" i="326"/>
  <c r="AJ12" i="326" s="1"/>
  <c r="AL12" i="326" s="1"/>
  <c r="AG12" i="326"/>
  <c r="P12" i="326"/>
  <c r="N12" i="326"/>
  <c r="P11" i="326"/>
  <c r="N11" i="326"/>
  <c r="N10" i="326"/>
  <c r="P10" i="326" s="1"/>
  <c r="AG10" i="326" s="1"/>
  <c r="AH10" i="326" s="1"/>
  <c r="AJ10" i="326" s="1"/>
  <c r="AL10" i="326" s="1"/>
  <c r="AL14" i="326" s="1"/>
  <c r="AH11" i="325"/>
  <c r="AJ11" i="325" s="1"/>
  <c r="AL11" i="325" s="1"/>
  <c r="N11" i="325"/>
  <c r="P11" i="325" s="1"/>
  <c r="AG11" i="325" s="1"/>
  <c r="P10" i="325"/>
  <c r="AG10" i="325" s="1"/>
  <c r="AH10" i="325" s="1"/>
  <c r="AJ10" i="325" s="1"/>
  <c r="AL10" i="325" s="1"/>
  <c r="N10" i="325"/>
  <c r="N11" i="324"/>
  <c r="P11" i="324" s="1"/>
  <c r="AG11" i="324" s="1"/>
  <c r="AH11" i="324" s="1"/>
  <c r="AJ11" i="324" s="1"/>
  <c r="AL11" i="324" s="1"/>
  <c r="N10" i="324"/>
  <c r="P10" i="324" s="1"/>
  <c r="AG10" i="324" s="1"/>
  <c r="AH10" i="324" s="1"/>
  <c r="AJ10" i="324" s="1"/>
  <c r="AL10" i="324" s="1"/>
  <c r="P11" i="323"/>
  <c r="AG11" i="323" s="1"/>
  <c r="AH11" i="323" s="1"/>
  <c r="AJ11" i="323" s="1"/>
  <c r="AL11" i="323" s="1"/>
  <c r="N11" i="323"/>
  <c r="N10" i="323"/>
  <c r="P10" i="323" s="1"/>
  <c r="AG10" i="323" s="1"/>
  <c r="AH10" i="323" s="1"/>
  <c r="AJ10" i="323" s="1"/>
  <c r="AL10" i="323" s="1"/>
  <c r="AL12" i="323" s="1"/>
  <c r="P30" i="322"/>
  <c r="AG30" i="322" s="1"/>
  <c r="AH30" i="322" s="1"/>
  <c r="AJ30" i="322" s="1"/>
  <c r="AL30" i="322" s="1"/>
  <c r="N30" i="322"/>
  <c r="N29" i="322"/>
  <c r="P29" i="322" s="1"/>
  <c r="AG29" i="322" s="1"/>
  <c r="AH29" i="322" s="1"/>
  <c r="AJ29" i="322" s="1"/>
  <c r="AL29" i="322" s="1"/>
  <c r="N28" i="322"/>
  <c r="P28" i="322" s="1"/>
  <c r="AG28" i="322" s="1"/>
  <c r="AH28" i="322" s="1"/>
  <c r="AJ28" i="322" s="1"/>
  <c r="AL28" i="322" s="1"/>
  <c r="AC27" i="322"/>
  <c r="AF27" i="322" s="1"/>
  <c r="P27" i="322"/>
  <c r="AG27" i="322" s="1"/>
  <c r="AH27" i="322" s="1"/>
  <c r="AJ27" i="322" s="1"/>
  <c r="AL27" i="322" s="1"/>
  <c r="N27" i="322"/>
  <c r="AC26" i="322"/>
  <c r="AF26" i="322" s="1"/>
  <c r="N26" i="322"/>
  <c r="P26" i="322" s="1"/>
  <c r="AG26" i="322" s="1"/>
  <c r="AH26" i="322" s="1"/>
  <c r="AJ26" i="322" s="1"/>
  <c r="AL26" i="322" s="1"/>
  <c r="AG25" i="322"/>
  <c r="AH25" i="322" s="1"/>
  <c r="AJ25" i="322" s="1"/>
  <c r="AL25" i="322" s="1"/>
  <c r="AC25" i="322"/>
  <c r="AF25" i="322" s="1"/>
  <c r="P25" i="322"/>
  <c r="N25" i="322"/>
  <c r="AC24" i="322"/>
  <c r="AF24" i="322" s="1"/>
  <c r="N24" i="322"/>
  <c r="P24" i="322" s="1"/>
  <c r="AG24" i="322" s="1"/>
  <c r="AH24" i="322" s="1"/>
  <c r="AJ24" i="322" s="1"/>
  <c r="AL24" i="322" s="1"/>
  <c r="AC23" i="322"/>
  <c r="AF23" i="322" s="1"/>
  <c r="P23" i="322"/>
  <c r="AG23" i="322" s="1"/>
  <c r="AH23" i="322" s="1"/>
  <c r="AJ23" i="322" s="1"/>
  <c r="AL23" i="322" s="1"/>
  <c r="N23" i="322"/>
  <c r="AC22" i="322"/>
  <c r="AF22" i="322" s="1"/>
  <c r="N22" i="322"/>
  <c r="P22" i="322" s="1"/>
  <c r="AG22" i="322" s="1"/>
  <c r="AH22" i="322" s="1"/>
  <c r="AJ22" i="322" s="1"/>
  <c r="AL22" i="322" s="1"/>
  <c r="N21" i="322"/>
  <c r="P21" i="322" s="1"/>
  <c r="P20" i="322"/>
  <c r="N20" i="322"/>
  <c r="N19" i="322"/>
  <c r="P19" i="322" s="1"/>
  <c r="N18" i="322"/>
  <c r="P18" i="322" s="1"/>
  <c r="N17" i="322"/>
  <c r="P17" i="322" s="1"/>
  <c r="P16" i="322"/>
  <c r="N16" i="322"/>
  <c r="N15" i="322"/>
  <c r="P15" i="322" s="1"/>
  <c r="N14" i="322"/>
  <c r="P14" i="322" s="1"/>
  <c r="N13" i="322"/>
  <c r="P13" i="322" s="1"/>
  <c r="AF12" i="322"/>
  <c r="AC12" i="322"/>
  <c r="N12" i="322"/>
  <c r="P12" i="322" s="1"/>
  <c r="AG12" i="322" s="1"/>
  <c r="AH12" i="322" s="1"/>
  <c r="AJ12" i="322" s="1"/>
  <c r="AL12" i="322" s="1"/>
  <c r="N11" i="322"/>
  <c r="P11" i="322" s="1"/>
  <c r="AG10" i="322"/>
  <c r="AH10" i="322" s="1"/>
  <c r="AJ10" i="322" s="1"/>
  <c r="AL10" i="322" s="1"/>
  <c r="AL31" i="322" s="1"/>
  <c r="N10" i="322"/>
  <c r="P10" i="322" s="1"/>
  <c r="N11" i="321"/>
  <c r="P11" i="321" s="1"/>
  <c r="AG10" i="321"/>
  <c r="AH10" i="321" s="1"/>
  <c r="AJ10" i="321" s="1"/>
  <c r="AL10" i="321" s="1"/>
  <c r="AL12" i="321" s="1"/>
  <c r="P10" i="321"/>
  <c r="N10" i="321"/>
  <c r="AG10" i="320"/>
  <c r="AH10" i="320" s="1"/>
  <c r="AJ10" i="320" s="1"/>
  <c r="AL10" i="320" s="1"/>
  <c r="AL11" i="320" s="1"/>
  <c r="N10" i="320"/>
  <c r="P10" i="320" s="1"/>
  <c r="N10" i="319"/>
  <c r="P10" i="319" s="1"/>
  <c r="AG10" i="319" s="1"/>
  <c r="AH10" i="319" s="1"/>
  <c r="AJ10" i="319" s="1"/>
  <c r="AL10" i="319" s="1"/>
  <c r="AL11" i="319" s="1"/>
  <c r="P12" i="318"/>
  <c r="AG12" i="318" s="1"/>
  <c r="AH12" i="318" s="1"/>
  <c r="AJ12" i="318" s="1"/>
  <c r="AL12" i="318" s="1"/>
  <c r="N12" i="318"/>
  <c r="N11" i="318"/>
  <c r="P11" i="318" s="1"/>
  <c r="N10" i="318"/>
  <c r="P10" i="318" s="1"/>
  <c r="AG10" i="318" s="1"/>
  <c r="AH10" i="318" s="1"/>
  <c r="AJ10" i="318" s="1"/>
  <c r="AL10" i="318" s="1"/>
  <c r="AL13" i="318" s="1"/>
  <c r="P11" i="317"/>
  <c r="AG11" i="317" s="1"/>
  <c r="AH11" i="317" s="1"/>
  <c r="AJ11" i="317" s="1"/>
  <c r="AL11" i="317" s="1"/>
  <c r="N11" i="317"/>
  <c r="N10" i="317"/>
  <c r="P10" i="317" s="1"/>
  <c r="AG10" i="317" s="1"/>
  <c r="AH10" i="317" s="1"/>
  <c r="AJ10" i="317" s="1"/>
  <c r="AL10" i="317" s="1"/>
  <c r="P18" i="316"/>
  <c r="AG18" i="316" s="1"/>
  <c r="AH18" i="316" s="1"/>
  <c r="AJ18" i="316" s="1"/>
  <c r="AL18" i="316" s="1"/>
  <c r="N18" i="316"/>
  <c r="N17" i="316"/>
  <c r="P17" i="316" s="1"/>
  <c r="AG17" i="316" s="1"/>
  <c r="AH17" i="316" s="1"/>
  <c r="AJ17" i="316" s="1"/>
  <c r="AL17" i="316" s="1"/>
  <c r="N16" i="316"/>
  <c r="P16" i="316" s="1"/>
  <c r="AG16" i="316" s="1"/>
  <c r="AH16" i="316" s="1"/>
  <c r="AJ16" i="316" s="1"/>
  <c r="AL16" i="316" s="1"/>
  <c r="AG15" i="316"/>
  <c r="AH15" i="316" s="1"/>
  <c r="AJ15" i="316" s="1"/>
  <c r="AL15" i="316" s="1"/>
  <c r="N15" i="316"/>
  <c r="P15" i="316" s="1"/>
  <c r="P14" i="316"/>
  <c r="AG14" i="316" s="1"/>
  <c r="AH14" i="316" s="1"/>
  <c r="AJ14" i="316" s="1"/>
  <c r="AL14" i="316" s="1"/>
  <c r="N14" i="316"/>
  <c r="N13" i="316"/>
  <c r="P13" i="316" s="1"/>
  <c r="AG13" i="316" s="1"/>
  <c r="AH13" i="316" s="1"/>
  <c r="AJ13" i="316" s="1"/>
  <c r="AL13" i="316" s="1"/>
  <c r="N12" i="316"/>
  <c r="P12" i="316" s="1"/>
  <c r="AG12" i="316" s="1"/>
  <c r="AH12" i="316" s="1"/>
  <c r="AJ12" i="316" s="1"/>
  <c r="AL12" i="316" s="1"/>
  <c r="N11" i="316"/>
  <c r="P11" i="316" s="1"/>
  <c r="P10" i="316"/>
  <c r="AG10" i="316" s="1"/>
  <c r="AH10" i="316" s="1"/>
  <c r="AJ10" i="316" s="1"/>
  <c r="AL10" i="316" s="1"/>
  <c r="N10" i="316"/>
  <c r="AG10" i="315"/>
  <c r="AH10" i="315" s="1"/>
  <c r="AJ10" i="315" s="1"/>
  <c r="AL10" i="315" s="1"/>
  <c r="AL11" i="315" s="1"/>
  <c r="P10" i="315"/>
  <c r="N10" i="315"/>
  <c r="AG11" i="314"/>
  <c r="AH11" i="314" s="1"/>
  <c r="AJ11" i="314" s="1"/>
  <c r="AL11" i="314" s="1"/>
  <c r="N11" i="314"/>
  <c r="P11" i="314" s="1"/>
  <c r="P10" i="314"/>
  <c r="AG10" i="314" s="1"/>
  <c r="AH10" i="314" s="1"/>
  <c r="AJ10" i="314" s="1"/>
  <c r="AL10" i="314" s="1"/>
  <c r="N10" i="314"/>
  <c r="AG10" i="313"/>
  <c r="AH10" i="313" s="1"/>
  <c r="AJ10" i="313" s="1"/>
  <c r="AL10" i="313" s="1"/>
  <c r="AL11" i="313" s="1"/>
  <c r="P10" i="313"/>
  <c r="N10" i="313"/>
  <c r="AG12" i="312"/>
  <c r="AH12" i="312" s="1"/>
  <c r="AJ12" i="312" s="1"/>
  <c r="AL12" i="312" s="1"/>
  <c r="N12" i="312"/>
  <c r="P12" i="312" s="1"/>
  <c r="P11" i="312"/>
  <c r="N11" i="312"/>
  <c r="N10" i="312"/>
  <c r="P10" i="312" s="1"/>
  <c r="AG10" i="312" s="1"/>
  <c r="AH10" i="312" s="1"/>
  <c r="AJ10" i="312" s="1"/>
  <c r="AL10" i="312" s="1"/>
  <c r="AL13" i="312" s="1"/>
  <c r="AH13" i="311"/>
  <c r="AJ13" i="311" s="1"/>
  <c r="AL13" i="311" s="1"/>
  <c r="N13" i="311"/>
  <c r="P13" i="311" s="1"/>
  <c r="AG13" i="311" s="1"/>
  <c r="P12" i="311"/>
  <c r="AG12" i="311" s="1"/>
  <c r="AH12" i="311" s="1"/>
  <c r="AJ12" i="311" s="1"/>
  <c r="AL12" i="311" s="1"/>
  <c r="N12" i="311"/>
  <c r="N11" i="311"/>
  <c r="P11" i="311" s="1"/>
  <c r="AG10" i="311"/>
  <c r="AH10" i="311" s="1"/>
  <c r="AJ10" i="311" s="1"/>
  <c r="AL10" i="311" s="1"/>
  <c r="P10" i="311"/>
  <c r="N10" i="311"/>
  <c r="AG10" i="310"/>
  <c r="AH10" i="310" s="1"/>
  <c r="AJ10" i="310" s="1"/>
  <c r="AL10" i="310" s="1"/>
  <c r="AL11" i="310" s="1"/>
  <c r="N10" i="310"/>
  <c r="P10" i="310" s="1"/>
  <c r="N10" i="309"/>
  <c r="P10" i="309" s="1"/>
  <c r="AG10" i="309" s="1"/>
  <c r="AH10" i="309" s="1"/>
  <c r="AJ10" i="309" s="1"/>
  <c r="AL10" i="309" s="1"/>
  <c r="AL11" i="309" s="1"/>
  <c r="P10" i="308"/>
  <c r="AG10" i="308" s="1"/>
  <c r="AH10" i="308" s="1"/>
  <c r="AJ10" i="308" s="1"/>
  <c r="AL10" i="308" s="1"/>
  <c r="AL11" i="308" s="1"/>
  <c r="N10" i="308"/>
  <c r="AG10" i="307"/>
  <c r="AH10" i="307" s="1"/>
  <c r="AJ10" i="307" s="1"/>
  <c r="AL10" i="307" s="1"/>
  <c r="AL11" i="307" s="1"/>
  <c r="P10" i="307"/>
  <c r="N10" i="307"/>
  <c r="AL11" i="306"/>
  <c r="AG10" i="306"/>
  <c r="AH10" i="306" s="1"/>
  <c r="AJ10" i="306" s="1"/>
  <c r="AL10" i="306" s="1"/>
  <c r="N10" i="306"/>
  <c r="P10" i="306" s="1"/>
  <c r="N11" i="305"/>
  <c r="P11" i="305" s="1"/>
  <c r="AG11" i="305" s="1"/>
  <c r="AH11" i="305" s="1"/>
  <c r="AJ11" i="305" s="1"/>
  <c r="AL11" i="305" s="1"/>
  <c r="AG10" i="305"/>
  <c r="AH10" i="305" s="1"/>
  <c r="AJ10" i="305" s="1"/>
  <c r="AL10" i="305" s="1"/>
  <c r="P10" i="305"/>
  <c r="N10" i="305"/>
  <c r="AG11" i="304"/>
  <c r="AH11" i="304" s="1"/>
  <c r="AJ11" i="304" s="1"/>
  <c r="AL11" i="304" s="1"/>
  <c r="N11" i="304"/>
  <c r="P11" i="304" s="1"/>
  <c r="P10" i="304"/>
  <c r="AG10" i="304" s="1"/>
  <c r="AH10" i="304" s="1"/>
  <c r="AJ10" i="304" s="1"/>
  <c r="AL10" i="304" s="1"/>
  <c r="N10" i="304"/>
  <c r="AG10" i="303"/>
  <c r="AH10" i="303" s="1"/>
  <c r="AJ10" i="303" s="1"/>
  <c r="AL10" i="303" s="1"/>
  <c r="AL11" i="303" s="1"/>
  <c r="P10" i="303"/>
  <c r="N10" i="303"/>
  <c r="AG10" i="302"/>
  <c r="AH10" i="302" s="1"/>
  <c r="AJ10" i="302" s="1"/>
  <c r="AL10" i="302" s="1"/>
  <c r="AL11" i="302" s="1"/>
  <c r="N10" i="302"/>
  <c r="P10" i="302" s="1"/>
  <c r="AC10" i="301"/>
  <c r="AF10" i="301" s="1"/>
  <c r="P10" i="301"/>
  <c r="N10" i="301"/>
  <c r="AL11" i="300"/>
  <c r="AG10" i="300"/>
  <c r="AH10" i="300" s="1"/>
  <c r="AJ10" i="300" s="1"/>
  <c r="AL10" i="300" s="1"/>
  <c r="N10" i="300"/>
  <c r="P10" i="300" s="1"/>
  <c r="AL13" i="299"/>
  <c r="N10" i="299"/>
  <c r="P10" i="299" s="1"/>
  <c r="AG10" i="299" s="1"/>
  <c r="AH10" i="299" s="1"/>
  <c r="AJ10" i="299" s="1"/>
  <c r="AL10" i="299" s="1"/>
  <c r="AL11" i="299" s="1"/>
  <c r="AL12" i="299" s="1"/>
  <c r="P15" i="298"/>
  <c r="AG15" i="298" s="1"/>
  <c r="AH15" i="298" s="1"/>
  <c r="AJ15" i="298" s="1"/>
  <c r="AL15" i="298" s="1"/>
  <c r="N15" i="298"/>
  <c r="N14" i="298"/>
  <c r="P14" i="298" s="1"/>
  <c r="N12" i="298"/>
  <c r="P12" i="298" s="1"/>
  <c r="N11" i="298"/>
  <c r="P11" i="298" s="1"/>
  <c r="P10" i="298"/>
  <c r="AG10" i="298" s="1"/>
  <c r="AH10" i="298" s="1"/>
  <c r="AJ10" i="298" s="1"/>
  <c r="AL10" i="298" s="1"/>
  <c r="AL16" i="298" s="1"/>
  <c r="N10" i="298"/>
  <c r="AG11" i="297"/>
  <c r="AH11" i="297" s="1"/>
  <c r="AJ11" i="297" s="1"/>
  <c r="AL11" i="297" s="1"/>
  <c r="P11" i="297"/>
  <c r="N11" i="297"/>
  <c r="AH10" i="297"/>
  <c r="AJ10" i="297" s="1"/>
  <c r="AL10" i="297" s="1"/>
  <c r="AL12" i="297" s="1"/>
  <c r="N10" i="297"/>
  <c r="P10" i="297" s="1"/>
  <c r="AG10" i="297" s="1"/>
  <c r="N11" i="296"/>
  <c r="P11" i="296" s="1"/>
  <c r="AG11" i="296" s="1"/>
  <c r="AH11" i="296" s="1"/>
  <c r="AJ11" i="296" s="1"/>
  <c r="AL11" i="296" s="1"/>
  <c r="AG10" i="296"/>
  <c r="AH10" i="296" s="1"/>
  <c r="AJ10" i="296" s="1"/>
  <c r="AL10" i="296" s="1"/>
  <c r="N10" i="296"/>
  <c r="P10" i="296" s="1"/>
  <c r="N10" i="295"/>
  <c r="P10" i="295" s="1"/>
  <c r="AG10" i="295" s="1"/>
  <c r="AH10" i="295" s="1"/>
  <c r="AJ10" i="295" s="1"/>
  <c r="AL10" i="295" s="1"/>
  <c r="AL11" i="295" s="1"/>
  <c r="AL10" i="294"/>
  <c r="AL11" i="294" s="1"/>
  <c r="P10" i="294"/>
  <c r="AG10" i="294" s="1"/>
  <c r="AH10" i="294" s="1"/>
  <c r="AJ10" i="294" s="1"/>
  <c r="N10" i="294"/>
  <c r="AL11" i="293"/>
  <c r="AG10" i="293"/>
  <c r="AH10" i="293" s="1"/>
  <c r="AJ10" i="293" s="1"/>
  <c r="AL10" i="293" s="1"/>
  <c r="P10" i="293"/>
  <c r="N10" i="293"/>
  <c r="AG10" i="292"/>
  <c r="AH10" i="292" s="1"/>
  <c r="AJ10" i="292" s="1"/>
  <c r="AL10" i="292" s="1"/>
  <c r="AL11" i="292" s="1"/>
  <c r="N10" i="292"/>
  <c r="P10" i="292" s="1"/>
  <c r="AJ11" i="291"/>
  <c r="AL11" i="291" s="1"/>
  <c r="N11" i="291"/>
  <c r="P11" i="291" s="1"/>
  <c r="AG11" i="291" s="1"/>
  <c r="AH11" i="291" s="1"/>
  <c r="AG10" i="291"/>
  <c r="AH10" i="291" s="1"/>
  <c r="AJ10" i="291" s="1"/>
  <c r="AL10" i="291" s="1"/>
  <c r="AL12" i="291" s="1"/>
  <c r="P10" i="291"/>
  <c r="N10" i="291"/>
  <c r="AG11" i="290"/>
  <c r="AH11" i="290" s="1"/>
  <c r="AJ11" i="290" s="1"/>
  <c r="AL11" i="290" s="1"/>
  <c r="N11" i="290"/>
  <c r="P11" i="290" s="1"/>
  <c r="AL10" i="290"/>
  <c r="AL12" i="290" s="1"/>
  <c r="P10" i="290"/>
  <c r="AG10" i="290" s="1"/>
  <c r="AH10" i="290" s="1"/>
  <c r="AJ10" i="290" s="1"/>
  <c r="N10" i="290"/>
  <c r="AG14" i="289"/>
  <c r="AH14" i="289" s="1"/>
  <c r="AJ14" i="289" s="1"/>
  <c r="AL14" i="289" s="1"/>
  <c r="P14" i="289"/>
  <c r="N14" i="289"/>
  <c r="N13" i="289"/>
  <c r="P13" i="289" s="1"/>
  <c r="AJ12" i="289"/>
  <c r="AL12" i="289" s="1"/>
  <c r="N12" i="289"/>
  <c r="P12" i="289" s="1"/>
  <c r="AG12" i="289" s="1"/>
  <c r="AH12" i="289" s="1"/>
  <c r="AG11" i="289"/>
  <c r="AH11" i="289" s="1"/>
  <c r="AJ11" i="289" s="1"/>
  <c r="AL11" i="289" s="1"/>
  <c r="AL15" i="289" s="1"/>
  <c r="N11" i="289"/>
  <c r="P11" i="289" s="1"/>
  <c r="AJ10" i="289"/>
  <c r="AL10" i="289" s="1"/>
  <c r="N10" i="289"/>
  <c r="P10" i="289" s="1"/>
  <c r="AG10" i="289" s="1"/>
  <c r="AH10" i="289" s="1"/>
  <c r="AL11" i="288"/>
  <c r="AL12" i="288" s="1"/>
  <c r="P11" i="288"/>
  <c r="AG11" i="288" s="1"/>
  <c r="AH11" i="288" s="1"/>
  <c r="AJ11" i="288" s="1"/>
  <c r="N11" i="288"/>
  <c r="P10" i="288"/>
  <c r="N10" i="288"/>
  <c r="AL13" i="287"/>
  <c r="AJ10" i="287"/>
  <c r="AL10" i="287" s="1"/>
  <c r="AL11" i="287" s="1"/>
  <c r="AL12" i="287" s="1"/>
  <c r="N10" i="287"/>
  <c r="P10" i="287" s="1"/>
  <c r="AG10" i="287" s="1"/>
  <c r="AH10" i="287" s="1"/>
  <c r="AL11" i="286"/>
  <c r="P11" i="286"/>
  <c r="AG11" i="286" s="1"/>
  <c r="AH11" i="286" s="1"/>
  <c r="AJ11" i="286" s="1"/>
  <c r="N11" i="286"/>
  <c r="P10" i="286"/>
  <c r="AG10" i="286" s="1"/>
  <c r="AH10" i="286" s="1"/>
  <c r="AJ10" i="286" s="1"/>
  <c r="AL10" i="286" s="1"/>
  <c r="AL12" i="286" s="1"/>
  <c r="N10" i="286"/>
  <c r="N10" i="285"/>
  <c r="P10" i="285" s="1"/>
  <c r="AG10" i="285" s="1"/>
  <c r="AH10" i="285" s="1"/>
  <c r="AJ10" i="285" s="1"/>
  <c r="AL10" i="285" s="1"/>
  <c r="AL11" i="285" s="1"/>
  <c r="AL10" i="284"/>
  <c r="AL11" i="284" s="1"/>
  <c r="P10" i="284"/>
  <c r="AG10" i="284" s="1"/>
  <c r="AH10" i="284" s="1"/>
  <c r="AJ10" i="284" s="1"/>
  <c r="N10" i="284"/>
  <c r="AL13" i="283"/>
  <c r="AG12" i="283"/>
  <c r="AH12" i="283" s="1"/>
  <c r="AJ12" i="283" s="1"/>
  <c r="AL12" i="283" s="1"/>
  <c r="N12" i="283"/>
  <c r="P12" i="283" s="1"/>
  <c r="N11" i="283"/>
  <c r="P11" i="283" s="1"/>
  <c r="AG11" i="283" s="1"/>
  <c r="AH11" i="283" s="1"/>
  <c r="AJ11" i="283" s="1"/>
  <c r="AL11" i="283" s="1"/>
  <c r="AG10" i="283"/>
  <c r="AH10" i="283" s="1"/>
  <c r="AJ10" i="283" s="1"/>
  <c r="AL10" i="283" s="1"/>
  <c r="N10" i="283"/>
  <c r="P10" i="283" s="1"/>
  <c r="AH10" i="282"/>
  <c r="AJ10" i="282" s="1"/>
  <c r="AL10" i="282" s="1"/>
  <c r="AL11" i="282" s="1"/>
  <c r="P10" i="282"/>
  <c r="AG10" i="282" s="1"/>
  <c r="N10" i="282"/>
  <c r="AJ12" i="281"/>
  <c r="AL12" i="281" s="1"/>
  <c r="N12" i="281"/>
  <c r="P12" i="281" s="1"/>
  <c r="AG12" i="281" s="1"/>
  <c r="AH12" i="281" s="1"/>
  <c r="AC11" i="281"/>
  <c r="AF11" i="281" s="1"/>
  <c r="N11" i="281"/>
  <c r="P11" i="281" s="1"/>
  <c r="AG11" i="281" s="1"/>
  <c r="AH11" i="281" s="1"/>
  <c r="AJ11" i="281" s="1"/>
  <c r="AL11" i="281" s="1"/>
  <c r="N10" i="281"/>
  <c r="P10" i="281" s="1"/>
  <c r="P13" i="280"/>
  <c r="AG13" i="280" s="1"/>
  <c r="AH13" i="280" s="1"/>
  <c r="AJ13" i="280" s="1"/>
  <c r="AL13" i="280" s="1"/>
  <c r="N13" i="280"/>
  <c r="AL12" i="280"/>
  <c r="P12" i="280"/>
  <c r="AG12" i="280" s="1"/>
  <c r="AH12" i="280" s="1"/>
  <c r="AJ12" i="280" s="1"/>
  <c r="N12" i="280"/>
  <c r="AH11" i="280"/>
  <c r="AJ11" i="280" s="1"/>
  <c r="AL11" i="280" s="1"/>
  <c r="P11" i="280"/>
  <c r="AG11" i="280" s="1"/>
  <c r="N11" i="280"/>
  <c r="AL10" i="280"/>
  <c r="AL14" i="280" s="1"/>
  <c r="P10" i="280"/>
  <c r="AG10" i="280" s="1"/>
  <c r="AH10" i="280" s="1"/>
  <c r="AJ10" i="280" s="1"/>
  <c r="N10" i="280"/>
  <c r="AJ11" i="279"/>
  <c r="AL11" i="279" s="1"/>
  <c r="AG11" i="279"/>
  <c r="AH11" i="279" s="1"/>
  <c r="N11" i="279"/>
  <c r="P11" i="279" s="1"/>
  <c r="AG10" i="279"/>
  <c r="AH10" i="279" s="1"/>
  <c r="AJ10" i="279" s="1"/>
  <c r="AL10" i="279" s="1"/>
  <c r="N10" i="279"/>
  <c r="P10" i="279" s="1"/>
  <c r="AH10" i="278"/>
  <c r="AJ10" i="278" s="1"/>
  <c r="AL10" i="278" s="1"/>
  <c r="AL11" i="278" s="1"/>
  <c r="P10" i="278"/>
  <c r="AG10" i="278" s="1"/>
  <c r="N10" i="278"/>
  <c r="AL11" i="277"/>
  <c r="AJ10" i="277"/>
  <c r="AL10" i="277" s="1"/>
  <c r="AG10" i="277"/>
  <c r="AH10" i="277" s="1"/>
  <c r="N10" i="277"/>
  <c r="P10" i="277" s="1"/>
  <c r="AL12" i="276"/>
  <c r="AL10" i="276"/>
  <c r="AL11" i="276" s="1"/>
  <c r="AH10" i="276"/>
  <c r="AJ10" i="276" s="1"/>
  <c r="P10" i="276"/>
  <c r="AG10" i="276" s="1"/>
  <c r="N10" i="276"/>
  <c r="AG12" i="275"/>
  <c r="AH12" i="275" s="1"/>
  <c r="AJ12" i="275" s="1"/>
  <c r="AL12" i="275" s="1"/>
  <c r="N12" i="275"/>
  <c r="P12" i="275" s="1"/>
  <c r="N11" i="275"/>
  <c r="P11" i="275" s="1"/>
  <c r="AG10" i="275"/>
  <c r="AH10" i="275" s="1"/>
  <c r="AJ10" i="275" s="1"/>
  <c r="AL10" i="275" s="1"/>
  <c r="AL13" i="275" s="1"/>
  <c r="P10" i="275"/>
  <c r="N10" i="275"/>
  <c r="AL10" i="274"/>
  <c r="AL11" i="274" s="1"/>
  <c r="P10" i="274"/>
  <c r="AG10" i="274" s="1"/>
  <c r="AH10" i="274" s="1"/>
  <c r="AJ10" i="274" s="1"/>
  <c r="N10" i="274"/>
  <c r="AL10" i="273"/>
  <c r="AL11" i="273" s="1"/>
  <c r="AG10" i="273"/>
  <c r="AH10" i="273" s="1"/>
  <c r="AJ10" i="273" s="1"/>
  <c r="P10" i="273"/>
  <c r="N10" i="273"/>
  <c r="AG11" i="272"/>
  <c r="AH11" i="272" s="1"/>
  <c r="AJ11" i="272" s="1"/>
  <c r="AL11" i="272" s="1"/>
  <c r="P11" i="272"/>
  <c r="N11" i="272"/>
  <c r="P10" i="272"/>
  <c r="AG10" i="272" s="1"/>
  <c r="AH10" i="272" s="1"/>
  <c r="AJ10" i="272" s="1"/>
  <c r="AL10" i="272" s="1"/>
  <c r="AL12" i="272" s="1"/>
  <c r="N10" i="272"/>
  <c r="AG10" i="271"/>
  <c r="AH10" i="271" s="1"/>
  <c r="AJ10" i="271" s="1"/>
  <c r="AL10" i="271" s="1"/>
  <c r="AL11" i="271" s="1"/>
  <c r="P10" i="271"/>
  <c r="N10" i="271"/>
  <c r="AL11" i="270"/>
  <c r="AH10" i="270"/>
  <c r="AJ10" i="270" s="1"/>
  <c r="AL10" i="270" s="1"/>
  <c r="AG10" i="270"/>
  <c r="P10" i="270"/>
  <c r="N10" i="270"/>
  <c r="AH10" i="269"/>
  <c r="AJ10" i="269" s="1"/>
  <c r="AL10" i="269" s="1"/>
  <c r="AL11" i="269" s="1"/>
  <c r="N10" i="269"/>
  <c r="P10" i="269" s="1"/>
  <c r="AG10" i="269" s="1"/>
  <c r="AJ13" i="268"/>
  <c r="AL13" i="268" s="1"/>
  <c r="P13" i="268"/>
  <c r="AG13" i="268" s="1"/>
  <c r="AH13" i="268" s="1"/>
  <c r="N13" i="268"/>
  <c r="AG12" i="268"/>
  <c r="AH12" i="268" s="1"/>
  <c r="AJ12" i="268" s="1"/>
  <c r="AL12" i="268" s="1"/>
  <c r="P12" i="268"/>
  <c r="N12" i="268"/>
  <c r="AJ11" i="268"/>
  <c r="AL11" i="268" s="1"/>
  <c r="P11" i="268"/>
  <c r="AG11" i="268" s="1"/>
  <c r="AH11" i="268" s="1"/>
  <c r="N11" i="268"/>
  <c r="AG10" i="268"/>
  <c r="AH10" i="268" s="1"/>
  <c r="AJ10" i="268" s="1"/>
  <c r="AL10" i="268" s="1"/>
  <c r="P10" i="268"/>
  <c r="N10" i="268"/>
  <c r="N10" i="267"/>
  <c r="P10" i="267" s="1"/>
  <c r="AG10" i="267" s="1"/>
  <c r="AH10" i="267" s="1"/>
  <c r="AJ10" i="267" s="1"/>
  <c r="AL10" i="267" s="1"/>
  <c r="AL11" i="267" s="1"/>
  <c r="AL13" i="266"/>
  <c r="N10" i="266"/>
  <c r="P10" i="266" s="1"/>
  <c r="AG10" i="266" s="1"/>
  <c r="AH10" i="266" s="1"/>
  <c r="AJ10" i="266" s="1"/>
  <c r="AL10" i="266" s="1"/>
  <c r="AL11" i="266" s="1"/>
  <c r="AL12" i="266" s="1"/>
  <c r="P10" i="265"/>
  <c r="AG10" i="265" s="1"/>
  <c r="AH10" i="265" s="1"/>
  <c r="AJ10" i="265" s="1"/>
  <c r="AL10" i="265" s="1"/>
  <c r="AL11" i="265" s="1"/>
  <c r="N10" i="265"/>
  <c r="AH10" i="264"/>
  <c r="AJ10" i="264" s="1"/>
  <c r="AL10" i="264" s="1"/>
  <c r="AL11" i="264" s="1"/>
  <c r="AG10" i="264"/>
  <c r="P10" i="264"/>
  <c r="N10" i="264"/>
  <c r="AL13" i="263"/>
  <c r="N10" i="263"/>
  <c r="P10" i="263" s="1"/>
  <c r="AG10" i="263" s="1"/>
  <c r="AH10" i="263" s="1"/>
  <c r="AJ10" i="263" s="1"/>
  <c r="AL10" i="263" s="1"/>
  <c r="AL11" i="263" s="1"/>
  <c r="AL12" i="263" s="1"/>
  <c r="P13" i="262"/>
  <c r="AG13" i="262" s="1"/>
  <c r="AH13" i="262" s="1"/>
  <c r="AJ13" i="262" s="1"/>
  <c r="AL13" i="262" s="1"/>
  <c r="N13" i="262"/>
  <c r="AG12" i="262"/>
  <c r="AH12" i="262" s="1"/>
  <c r="AJ12" i="262" s="1"/>
  <c r="AL12" i="262" s="1"/>
  <c r="P12" i="262"/>
  <c r="N12" i="262"/>
  <c r="P11" i="262"/>
  <c r="AG11" i="262" s="1"/>
  <c r="AH11" i="262" s="1"/>
  <c r="AJ11" i="262" s="1"/>
  <c r="AL11" i="262" s="1"/>
  <c r="N11" i="262"/>
  <c r="AG10" i="262"/>
  <c r="AH10" i="262" s="1"/>
  <c r="AJ10" i="262" s="1"/>
  <c r="AL10" i="262" s="1"/>
  <c r="P10" i="262"/>
  <c r="N10" i="262"/>
  <c r="AJ12" i="261"/>
  <c r="AL12" i="261" s="1"/>
  <c r="AH12" i="261"/>
  <c r="N12" i="261"/>
  <c r="P12" i="261" s="1"/>
  <c r="AG12" i="261" s="1"/>
  <c r="AG11" i="261"/>
  <c r="AH11" i="261" s="1"/>
  <c r="AJ11" i="261" s="1"/>
  <c r="AL11" i="261" s="1"/>
  <c r="P11" i="261"/>
  <c r="N11" i="261"/>
  <c r="AH10" i="261"/>
  <c r="AJ10" i="261" s="1"/>
  <c r="AL10" i="261" s="1"/>
  <c r="N10" i="261"/>
  <c r="P10" i="261" s="1"/>
  <c r="AG10" i="261" s="1"/>
  <c r="AJ13" i="260"/>
  <c r="AL13" i="260" s="1"/>
  <c r="P13" i="260"/>
  <c r="AG13" i="260" s="1"/>
  <c r="AH13" i="260" s="1"/>
  <c r="N13" i="260"/>
  <c r="AG12" i="260"/>
  <c r="AH12" i="260" s="1"/>
  <c r="AJ12" i="260" s="1"/>
  <c r="AL12" i="260" s="1"/>
  <c r="P12" i="260"/>
  <c r="N12" i="260"/>
  <c r="AJ11" i="260"/>
  <c r="AL11" i="260" s="1"/>
  <c r="P11" i="260"/>
  <c r="AG11" i="260" s="1"/>
  <c r="AH11" i="260" s="1"/>
  <c r="N11" i="260"/>
  <c r="AG10" i="260"/>
  <c r="AH10" i="260" s="1"/>
  <c r="AJ10" i="260" s="1"/>
  <c r="AL10" i="260" s="1"/>
  <c r="P10" i="260"/>
  <c r="N10" i="260"/>
  <c r="AL12" i="259"/>
  <c r="N10" i="259"/>
  <c r="P10" i="259" s="1"/>
  <c r="AG10" i="259" s="1"/>
  <c r="AH10" i="259" s="1"/>
  <c r="AJ10" i="259" s="1"/>
  <c r="AL10" i="259" s="1"/>
  <c r="AL11" i="259" s="1"/>
  <c r="N11" i="258"/>
  <c r="P11" i="258" s="1"/>
  <c r="AG11" i="258" s="1"/>
  <c r="AH11" i="258" s="1"/>
  <c r="AJ11" i="258" s="1"/>
  <c r="AL11" i="258" s="1"/>
  <c r="N10" i="258"/>
  <c r="P10" i="258" s="1"/>
  <c r="AG10" i="258" s="1"/>
  <c r="AH10" i="258" s="1"/>
  <c r="AJ10" i="258" s="1"/>
  <c r="AL10" i="258" s="1"/>
  <c r="AL12" i="258" s="1"/>
  <c r="AL13" i="258" s="1"/>
  <c r="AL14" i="257"/>
  <c r="N11" i="257"/>
  <c r="P11" i="257" s="1"/>
  <c r="AG11" i="257" s="1"/>
  <c r="AH11" i="257" s="1"/>
  <c r="AJ11" i="257" s="1"/>
  <c r="AL11" i="257" s="1"/>
  <c r="P10" i="257"/>
  <c r="AG10" i="257" s="1"/>
  <c r="AH10" i="257" s="1"/>
  <c r="AJ10" i="257" s="1"/>
  <c r="AL10" i="257" s="1"/>
  <c r="AL12" i="257" s="1"/>
  <c r="AL13" i="257" s="1"/>
  <c r="N10" i="257"/>
  <c r="AG10" i="256"/>
  <c r="AH10" i="256" s="1"/>
  <c r="AJ10" i="256" s="1"/>
  <c r="AL10" i="256" s="1"/>
  <c r="AL11" i="256" s="1"/>
  <c r="N10" i="256"/>
  <c r="P10" i="256" s="1"/>
  <c r="AJ10" i="255"/>
  <c r="AL10" i="255" s="1"/>
  <c r="AL11" i="255" s="1"/>
  <c r="AH10" i="255"/>
  <c r="N10" i="255"/>
  <c r="P10" i="255" s="1"/>
  <c r="AG10" i="255" s="1"/>
  <c r="N12" i="254"/>
  <c r="P12" i="254" s="1"/>
  <c r="AG12" i="254" s="1"/>
  <c r="AH12" i="254" s="1"/>
  <c r="AJ12" i="254" s="1"/>
  <c r="AL12" i="254" s="1"/>
  <c r="AH11" i="254"/>
  <c r="AJ11" i="254" s="1"/>
  <c r="AL11" i="254" s="1"/>
  <c r="AG11" i="254"/>
  <c r="N11" i="254"/>
  <c r="P11" i="254" s="1"/>
  <c r="AJ10" i="254"/>
  <c r="AL10" i="254" s="1"/>
  <c r="P10" i="254"/>
  <c r="AG10" i="254" s="1"/>
  <c r="AH10" i="254" s="1"/>
  <c r="N10" i="254"/>
  <c r="N11" i="253"/>
  <c r="P11" i="253" s="1"/>
  <c r="AG11" i="253" s="1"/>
  <c r="AH11" i="253" s="1"/>
  <c r="AJ11" i="253" s="1"/>
  <c r="AL11" i="253" s="1"/>
  <c r="AG10" i="253"/>
  <c r="AH10" i="253" s="1"/>
  <c r="AJ10" i="253" s="1"/>
  <c r="AL10" i="253" s="1"/>
  <c r="P10" i="253"/>
  <c r="N10" i="253"/>
  <c r="AH10" i="252"/>
  <c r="AJ10" i="252" s="1"/>
  <c r="AL10" i="252" s="1"/>
  <c r="AL11" i="252" s="1"/>
  <c r="AL12" i="252" s="1"/>
  <c r="N10" i="252"/>
  <c r="P10" i="252" s="1"/>
  <c r="AG10" i="252" s="1"/>
  <c r="N12" i="251"/>
  <c r="P12" i="251" s="1"/>
  <c r="AG12" i="251" s="1"/>
  <c r="AH12" i="251" s="1"/>
  <c r="AJ12" i="251" s="1"/>
  <c r="AL12" i="251" s="1"/>
  <c r="AG11" i="251"/>
  <c r="AH11" i="251" s="1"/>
  <c r="AJ11" i="251" s="1"/>
  <c r="AL11" i="251" s="1"/>
  <c r="P11" i="251"/>
  <c r="N11" i="251"/>
  <c r="AJ10" i="251"/>
  <c r="AL10" i="251" s="1"/>
  <c r="N10" i="251"/>
  <c r="P10" i="251" s="1"/>
  <c r="AG10" i="251" s="1"/>
  <c r="AH10" i="251" s="1"/>
  <c r="P10" i="250"/>
  <c r="AG10" i="250" s="1"/>
  <c r="AH10" i="250" s="1"/>
  <c r="AJ10" i="250" s="1"/>
  <c r="AL10" i="250" s="1"/>
  <c r="AL11" i="250" s="1"/>
  <c r="N10" i="250"/>
  <c r="AL11" i="249"/>
  <c r="AG10" i="249"/>
  <c r="AH10" i="249" s="1"/>
  <c r="AJ10" i="249" s="1"/>
  <c r="AL10" i="249" s="1"/>
  <c r="P10" i="249"/>
  <c r="N10" i="249"/>
  <c r="N11" i="248"/>
  <c r="P11" i="248" s="1"/>
  <c r="AG11" i="248" s="1"/>
  <c r="AH11" i="248" s="1"/>
  <c r="AJ11" i="248" s="1"/>
  <c r="AL11" i="248" s="1"/>
  <c r="AL10" i="248"/>
  <c r="P10" i="248"/>
  <c r="AG10" i="248" s="1"/>
  <c r="AH10" i="248" s="1"/>
  <c r="AJ10" i="248" s="1"/>
  <c r="N10" i="248"/>
  <c r="AG13" i="247"/>
  <c r="AH13" i="247" s="1"/>
  <c r="AJ13" i="247" s="1"/>
  <c r="AL13" i="247" s="1"/>
  <c r="P13" i="247"/>
  <c r="N13" i="247"/>
  <c r="N12" i="247"/>
  <c r="P12" i="247" s="1"/>
  <c r="AG12" i="247" s="1"/>
  <c r="AH12" i="247" s="1"/>
  <c r="AJ12" i="247" s="1"/>
  <c r="AL12" i="247" s="1"/>
  <c r="AG11" i="247"/>
  <c r="AH11" i="247" s="1"/>
  <c r="AJ11" i="247" s="1"/>
  <c r="AL11" i="247" s="1"/>
  <c r="P11" i="247"/>
  <c r="N11" i="247"/>
  <c r="AJ10" i="247"/>
  <c r="AL10" i="247" s="1"/>
  <c r="AL14" i="247" s="1"/>
  <c r="N10" i="247"/>
  <c r="P10" i="247" s="1"/>
  <c r="AG10" i="247" s="1"/>
  <c r="AH10" i="247" s="1"/>
  <c r="P10" i="246"/>
  <c r="AG10" i="246" s="1"/>
  <c r="AH10" i="246" s="1"/>
  <c r="AJ10" i="246" s="1"/>
  <c r="AL10" i="246" s="1"/>
  <c r="AL11" i="246" s="1"/>
  <c r="N10" i="246"/>
  <c r="AL11" i="245"/>
  <c r="AG10" i="245"/>
  <c r="AH10" i="245" s="1"/>
  <c r="AJ10" i="245" s="1"/>
  <c r="AL10" i="245" s="1"/>
  <c r="P10" i="245"/>
  <c r="N10" i="245"/>
  <c r="N15" i="244"/>
  <c r="P15" i="244" s="1"/>
  <c r="AG15" i="244" s="1"/>
  <c r="AH15" i="244" s="1"/>
  <c r="AJ15" i="244" s="1"/>
  <c r="AL15" i="244" s="1"/>
  <c r="AL14" i="244"/>
  <c r="P14" i="244"/>
  <c r="AG14" i="244" s="1"/>
  <c r="AH14" i="244" s="1"/>
  <c r="AJ14" i="244" s="1"/>
  <c r="N14" i="244"/>
  <c r="N13" i="244"/>
  <c r="P13" i="244" s="1"/>
  <c r="AG13" i="244" s="1"/>
  <c r="AH13" i="244" s="1"/>
  <c r="AJ13" i="244" s="1"/>
  <c r="AL13" i="244" s="1"/>
  <c r="AL12" i="244"/>
  <c r="P12" i="244"/>
  <c r="AG12" i="244" s="1"/>
  <c r="AH12" i="244" s="1"/>
  <c r="AJ12" i="244" s="1"/>
  <c r="N12" i="244"/>
  <c r="AH11" i="244"/>
  <c r="AJ11" i="244" s="1"/>
  <c r="AL11" i="244" s="1"/>
  <c r="N11" i="244"/>
  <c r="P11" i="244" s="1"/>
  <c r="AG11" i="244" s="1"/>
  <c r="P10" i="244"/>
  <c r="AG10" i="244" s="1"/>
  <c r="AH10" i="244" s="1"/>
  <c r="AJ10" i="244" s="1"/>
  <c r="AL10" i="244" s="1"/>
  <c r="N10" i="244"/>
  <c r="AL11" i="243"/>
  <c r="P10" i="243"/>
  <c r="N10" i="243"/>
  <c r="AL12" i="242"/>
  <c r="AH10" i="242"/>
  <c r="AJ10" i="242" s="1"/>
  <c r="AL10" i="242" s="1"/>
  <c r="AL11" i="242" s="1"/>
  <c r="N10" i="242"/>
  <c r="P10" i="242" s="1"/>
  <c r="AG10" i="242" s="1"/>
  <c r="AJ14" i="241"/>
  <c r="AL14" i="241" s="1"/>
  <c r="N14" i="241"/>
  <c r="P14" i="241" s="1"/>
  <c r="AG14" i="241" s="1"/>
  <c r="AH14" i="241" s="1"/>
  <c r="AG13" i="241"/>
  <c r="AH13" i="241" s="1"/>
  <c r="AJ13" i="241" s="1"/>
  <c r="AL13" i="241" s="1"/>
  <c r="P13" i="241"/>
  <c r="N13" i="241"/>
  <c r="AJ12" i="241"/>
  <c r="AL12" i="241" s="1"/>
  <c r="N12" i="241"/>
  <c r="P12" i="241" s="1"/>
  <c r="AG12" i="241" s="1"/>
  <c r="AH12" i="241" s="1"/>
  <c r="AG11" i="241"/>
  <c r="AH11" i="241" s="1"/>
  <c r="AJ11" i="241" s="1"/>
  <c r="AL11" i="241" s="1"/>
  <c r="P11" i="241"/>
  <c r="N11" i="241"/>
  <c r="N10" i="241"/>
  <c r="P10" i="241" s="1"/>
  <c r="AG10" i="241" s="1"/>
  <c r="AH10" i="241" s="1"/>
  <c r="AJ10" i="241" s="1"/>
  <c r="AL10" i="241" s="1"/>
  <c r="AL15" i="241" s="1"/>
  <c r="AL14" i="240"/>
  <c r="P14" i="240"/>
  <c r="AG14" i="240" s="1"/>
  <c r="AH14" i="240" s="1"/>
  <c r="AJ14" i="240" s="1"/>
  <c r="N14" i="240"/>
  <c r="N13" i="240"/>
  <c r="P13" i="240" s="1"/>
  <c r="AG13" i="240" s="1"/>
  <c r="AH13" i="240" s="1"/>
  <c r="AJ13" i="240" s="1"/>
  <c r="AL13" i="240" s="1"/>
  <c r="AL12" i="240"/>
  <c r="P12" i="240"/>
  <c r="AG12" i="240" s="1"/>
  <c r="AH12" i="240" s="1"/>
  <c r="AJ12" i="240" s="1"/>
  <c r="N12" i="240"/>
  <c r="AH11" i="240"/>
  <c r="AJ11" i="240" s="1"/>
  <c r="AL11" i="240" s="1"/>
  <c r="N11" i="240"/>
  <c r="P11" i="240" s="1"/>
  <c r="AG11" i="240" s="1"/>
  <c r="P10" i="240"/>
  <c r="AG10" i="240" s="1"/>
  <c r="AH10" i="240" s="1"/>
  <c r="AJ10" i="240" s="1"/>
  <c r="AL10" i="240" s="1"/>
  <c r="N10" i="240"/>
  <c r="AL11" i="239"/>
  <c r="AG10" i="239"/>
  <c r="AH10" i="239" s="1"/>
  <c r="AJ10" i="239" s="1"/>
  <c r="AL10" i="239" s="1"/>
  <c r="P10" i="239"/>
  <c r="N10" i="239"/>
  <c r="N11" i="238"/>
  <c r="P11" i="238" s="1"/>
  <c r="AG11" i="238" s="1"/>
  <c r="AH11" i="238" s="1"/>
  <c r="AJ11" i="238" s="1"/>
  <c r="AL11" i="238" s="1"/>
  <c r="AL10" i="238"/>
  <c r="P10" i="238"/>
  <c r="AG10" i="238" s="1"/>
  <c r="AH10" i="238" s="1"/>
  <c r="AJ10" i="238" s="1"/>
  <c r="N10" i="238"/>
  <c r="AG12" i="237"/>
  <c r="AH12" i="237" s="1"/>
  <c r="AJ12" i="237" s="1"/>
  <c r="AL12" i="237" s="1"/>
  <c r="P12" i="237"/>
  <c r="N12" i="237"/>
  <c r="AC11" i="237"/>
  <c r="AF11" i="237" s="1"/>
  <c r="P11" i="237"/>
  <c r="N11" i="237"/>
  <c r="N10" i="237"/>
  <c r="P10" i="237" s="1"/>
  <c r="P14" i="236"/>
  <c r="N14" i="236"/>
  <c r="N13" i="236"/>
  <c r="P13" i="236" s="1"/>
  <c r="P12" i="236"/>
  <c r="N12" i="236"/>
  <c r="AH11" i="236"/>
  <c r="AJ11" i="236" s="1"/>
  <c r="AL11" i="236" s="1"/>
  <c r="N11" i="236"/>
  <c r="P11" i="236" s="1"/>
  <c r="AG11" i="236" s="1"/>
  <c r="P10" i="236"/>
  <c r="AG10" i="236" s="1"/>
  <c r="AH10" i="236" s="1"/>
  <c r="AJ10" i="236" s="1"/>
  <c r="AL10" i="236" s="1"/>
  <c r="AL15" i="236" s="1"/>
  <c r="N10" i="236"/>
  <c r="AG10" i="235"/>
  <c r="AH10" i="235" s="1"/>
  <c r="AJ10" i="235" s="1"/>
  <c r="AL10" i="235" s="1"/>
  <c r="AL11" i="235" s="1"/>
  <c r="P10" i="235"/>
  <c r="N10" i="235"/>
  <c r="N10" i="234"/>
  <c r="P10" i="234" s="1"/>
  <c r="AG10" i="234" s="1"/>
  <c r="AH10" i="234" s="1"/>
  <c r="AJ10" i="234" s="1"/>
  <c r="AL10" i="234" s="1"/>
  <c r="AL11" i="234" s="1"/>
  <c r="N11" i="233"/>
  <c r="P11" i="233" s="1"/>
  <c r="AG11" i="233" s="1"/>
  <c r="AH11" i="233" s="1"/>
  <c r="AJ11" i="233" s="1"/>
  <c r="AL11" i="233" s="1"/>
  <c r="AG10" i="233"/>
  <c r="AH10" i="233" s="1"/>
  <c r="AJ10" i="233" s="1"/>
  <c r="AL10" i="233" s="1"/>
  <c r="AF10" i="233"/>
  <c r="AC10" i="233"/>
  <c r="N10" i="233"/>
  <c r="P10" i="233" s="1"/>
  <c r="AL10" i="232"/>
  <c r="AL11" i="232" s="1"/>
  <c r="P10" i="232"/>
  <c r="AG10" i="232" s="1"/>
  <c r="AH10" i="232" s="1"/>
  <c r="AJ10" i="232" s="1"/>
  <c r="N10" i="232"/>
  <c r="AG10" i="231"/>
  <c r="AH10" i="231" s="1"/>
  <c r="AJ10" i="231" s="1"/>
  <c r="AL10" i="231" s="1"/>
  <c r="AL11" i="231" s="1"/>
  <c r="P10" i="231"/>
  <c r="N10" i="231"/>
  <c r="AH10" i="230"/>
  <c r="AJ10" i="230" s="1"/>
  <c r="AL10" i="230" s="1"/>
  <c r="AL11" i="230" s="1"/>
  <c r="N10" i="230"/>
  <c r="P10" i="230" s="1"/>
  <c r="AG10" i="230" s="1"/>
  <c r="N11" i="229"/>
  <c r="P11" i="229" s="1"/>
  <c r="AG11" i="229" s="1"/>
  <c r="AH11" i="229" s="1"/>
  <c r="AJ11" i="229" s="1"/>
  <c r="AL11" i="229" s="1"/>
  <c r="AF10" i="229"/>
  <c r="AC10" i="229"/>
  <c r="N10" i="229"/>
  <c r="P10" i="229" s="1"/>
  <c r="AG10" i="229" s="1"/>
  <c r="AH10" i="229" s="1"/>
  <c r="AJ10" i="229" s="1"/>
  <c r="AL10" i="229" s="1"/>
  <c r="AL10" i="228"/>
  <c r="AL11" i="228" s="1"/>
  <c r="P10" i="228"/>
  <c r="AG10" i="228" s="1"/>
  <c r="AH10" i="228" s="1"/>
  <c r="AJ10" i="228" s="1"/>
  <c r="N10" i="228"/>
  <c r="AL11" i="227"/>
  <c r="AG10" i="227"/>
  <c r="AH10" i="227" s="1"/>
  <c r="AJ10" i="227" s="1"/>
  <c r="AL10" i="227" s="1"/>
  <c r="P10" i="227"/>
  <c r="N10" i="227"/>
  <c r="AL12" i="226"/>
  <c r="AH10" i="226"/>
  <c r="AJ10" i="226" s="1"/>
  <c r="AL10" i="226" s="1"/>
  <c r="AL11" i="226" s="1"/>
  <c r="N10" i="226"/>
  <c r="P10" i="226" s="1"/>
  <c r="AG10" i="226" s="1"/>
  <c r="AJ11" i="225"/>
  <c r="AL11" i="225" s="1"/>
  <c r="N11" i="225"/>
  <c r="P11" i="225" s="1"/>
  <c r="AG11" i="225" s="1"/>
  <c r="AH11" i="225" s="1"/>
  <c r="AG10" i="225"/>
  <c r="AH10" i="225" s="1"/>
  <c r="AJ10" i="225" s="1"/>
  <c r="AL10" i="225" s="1"/>
  <c r="P10" i="225"/>
  <c r="N10" i="225"/>
  <c r="N11" i="224"/>
  <c r="P11" i="224" s="1"/>
  <c r="AG11" i="224" s="1"/>
  <c r="AH11" i="224" s="1"/>
  <c r="AJ11" i="224" s="1"/>
  <c r="AL11" i="224" s="1"/>
  <c r="AL10" i="224"/>
  <c r="P10" i="224"/>
  <c r="AG10" i="224" s="1"/>
  <c r="AH10" i="224" s="1"/>
  <c r="AJ10" i="224" s="1"/>
  <c r="N10" i="224"/>
  <c r="AG10" i="223"/>
  <c r="AH10" i="223" s="1"/>
  <c r="AJ10" i="223" s="1"/>
  <c r="AL10" i="223" s="1"/>
  <c r="AL11" i="223" s="1"/>
  <c r="P10" i="223"/>
  <c r="N10" i="223"/>
  <c r="N11" i="222"/>
  <c r="P11" i="222" s="1"/>
  <c r="AL10" i="222"/>
  <c r="AL12" i="222" s="1"/>
  <c r="AL13" i="222" s="1"/>
  <c r="P10" i="222"/>
  <c r="AG10" i="222" s="1"/>
  <c r="AH10" i="222" s="1"/>
  <c r="AJ10" i="222" s="1"/>
  <c r="N10" i="222"/>
  <c r="AL11" i="221"/>
  <c r="AG10" i="221"/>
  <c r="AH10" i="221" s="1"/>
  <c r="AJ10" i="221" s="1"/>
  <c r="AL10" i="221" s="1"/>
  <c r="P10" i="221"/>
  <c r="N10" i="221"/>
  <c r="AH12" i="220"/>
  <c r="AJ12" i="220" s="1"/>
  <c r="AL12" i="220" s="1"/>
  <c r="N12" i="220"/>
  <c r="P12" i="220" s="1"/>
  <c r="AG12" i="220" s="1"/>
  <c r="P11" i="220"/>
  <c r="AG11" i="220" s="1"/>
  <c r="AH11" i="220" s="1"/>
  <c r="AJ11" i="220" s="1"/>
  <c r="AL11" i="220" s="1"/>
  <c r="N11" i="220"/>
  <c r="N10" i="220"/>
  <c r="P10" i="220" s="1"/>
  <c r="AG10" i="220" s="1"/>
  <c r="AH10" i="220" s="1"/>
  <c r="AJ10" i="220" s="1"/>
  <c r="AL10" i="220" s="1"/>
  <c r="AJ11" i="219"/>
  <c r="AL11" i="219" s="1"/>
  <c r="N11" i="219"/>
  <c r="P11" i="219" s="1"/>
  <c r="AG11" i="219" s="1"/>
  <c r="AH11" i="219" s="1"/>
  <c r="AG10" i="219"/>
  <c r="AH10" i="219" s="1"/>
  <c r="AJ10" i="219" s="1"/>
  <c r="AL10" i="219" s="1"/>
  <c r="P10" i="219"/>
  <c r="N10" i="219"/>
  <c r="N10" i="218"/>
  <c r="P10" i="218" s="1"/>
  <c r="AG10" i="218" s="1"/>
  <c r="AH10" i="218" s="1"/>
  <c r="AJ10" i="218" s="1"/>
  <c r="AL10" i="218" s="1"/>
  <c r="AL11" i="218" s="1"/>
  <c r="N13" i="217"/>
  <c r="P13" i="217" s="1"/>
  <c r="AG13" i="217" s="1"/>
  <c r="AH13" i="217" s="1"/>
  <c r="AJ13" i="217" s="1"/>
  <c r="AL13" i="217" s="1"/>
  <c r="AG12" i="217"/>
  <c r="AH12" i="217" s="1"/>
  <c r="AJ12" i="217" s="1"/>
  <c r="AL12" i="217" s="1"/>
  <c r="N12" i="217"/>
  <c r="P12" i="217" s="1"/>
  <c r="N11" i="217"/>
  <c r="P11" i="217" s="1"/>
  <c r="AG11" i="217" s="1"/>
  <c r="AH11" i="217" s="1"/>
  <c r="AJ11" i="217" s="1"/>
  <c r="AL11" i="217" s="1"/>
  <c r="AG10" i="217"/>
  <c r="AH10" i="217" s="1"/>
  <c r="AJ10" i="217" s="1"/>
  <c r="AL10" i="217" s="1"/>
  <c r="N10" i="217"/>
  <c r="P10" i="217" s="1"/>
  <c r="N11" i="216"/>
  <c r="P11" i="216" s="1"/>
  <c r="AG11" i="216" s="1"/>
  <c r="AH11" i="216" s="1"/>
  <c r="AJ11" i="216" s="1"/>
  <c r="AL11" i="216" s="1"/>
  <c r="AL10" i="216"/>
  <c r="P10" i="216"/>
  <c r="AG10" i="216" s="1"/>
  <c r="AH10" i="216" s="1"/>
  <c r="AJ10" i="216" s="1"/>
  <c r="N10" i="216"/>
  <c r="AL11" i="215"/>
  <c r="AG10" i="215"/>
  <c r="AH10" i="215" s="1"/>
  <c r="AJ10" i="215" s="1"/>
  <c r="AL10" i="215" s="1"/>
  <c r="N10" i="215"/>
  <c r="P10" i="215" s="1"/>
  <c r="AH15" i="214"/>
  <c r="AJ15" i="214" s="1"/>
  <c r="AL15" i="214" s="1"/>
  <c r="N15" i="214"/>
  <c r="P15" i="214" s="1"/>
  <c r="AG15" i="214" s="1"/>
  <c r="P14" i="214"/>
  <c r="AG14" i="214" s="1"/>
  <c r="AH14" i="214" s="1"/>
  <c r="AJ14" i="214" s="1"/>
  <c r="AL14" i="214" s="1"/>
  <c r="N14" i="214"/>
  <c r="AH13" i="214"/>
  <c r="AJ13" i="214" s="1"/>
  <c r="AL13" i="214" s="1"/>
  <c r="N13" i="214"/>
  <c r="P13" i="214" s="1"/>
  <c r="AG13" i="214" s="1"/>
  <c r="P12" i="214"/>
  <c r="AG12" i="214" s="1"/>
  <c r="AH12" i="214" s="1"/>
  <c r="AJ12" i="214" s="1"/>
  <c r="AL12" i="214" s="1"/>
  <c r="N12" i="214"/>
  <c r="N11" i="214"/>
  <c r="P11" i="214" s="1"/>
  <c r="AG11" i="214" s="1"/>
  <c r="AH11" i="214" s="1"/>
  <c r="AJ11" i="214" s="1"/>
  <c r="AL11" i="214" s="1"/>
  <c r="P10" i="214"/>
  <c r="N10" i="214"/>
  <c r="AG11" i="213"/>
  <c r="AH11" i="213" s="1"/>
  <c r="AJ11" i="213" s="1"/>
  <c r="AL11" i="213" s="1"/>
  <c r="P11" i="213"/>
  <c r="N11" i="213"/>
  <c r="N10" i="213"/>
  <c r="P10" i="213" s="1"/>
  <c r="AG10" i="213" s="1"/>
  <c r="AH10" i="213" s="1"/>
  <c r="AJ10" i="213" s="1"/>
  <c r="AL10" i="213" s="1"/>
  <c r="AL12" i="213" s="1"/>
  <c r="AL10" i="212"/>
  <c r="AL11" i="212" s="1"/>
  <c r="P10" i="212"/>
  <c r="AG10" i="212" s="1"/>
  <c r="AH10" i="212" s="1"/>
  <c r="AJ10" i="212" s="1"/>
  <c r="N10" i="212"/>
  <c r="AG10" i="211"/>
  <c r="AH10" i="211" s="1"/>
  <c r="AJ10" i="211" s="1"/>
  <c r="AL10" i="211" s="1"/>
  <c r="AL11" i="211" s="1"/>
  <c r="N10" i="211"/>
  <c r="P10" i="211" s="1"/>
  <c r="N12" i="210"/>
  <c r="P12" i="210" s="1"/>
  <c r="AG12" i="210" s="1"/>
  <c r="AH12" i="210" s="1"/>
  <c r="AJ12" i="210" s="1"/>
  <c r="AL12" i="210" s="1"/>
  <c r="AL13" i="210" s="1"/>
  <c r="P11" i="210"/>
  <c r="N11" i="210"/>
  <c r="N10" i="210"/>
  <c r="P10" i="210" s="1"/>
  <c r="AL13" i="209"/>
  <c r="AJ10" i="209"/>
  <c r="AL10" i="209" s="1"/>
  <c r="AL11" i="209" s="1"/>
  <c r="AL12" i="209" s="1"/>
  <c r="N10" i="209"/>
  <c r="P10" i="209" s="1"/>
  <c r="AG10" i="209" s="1"/>
  <c r="AH10" i="209" s="1"/>
  <c r="P11" i="208"/>
  <c r="AG11" i="208" s="1"/>
  <c r="AH11" i="208" s="1"/>
  <c r="AJ11" i="208" s="1"/>
  <c r="AL11" i="208" s="1"/>
  <c r="N11" i="208"/>
  <c r="N10" i="208"/>
  <c r="P10" i="208" s="1"/>
  <c r="AG10" i="208" s="1"/>
  <c r="AH10" i="208" s="1"/>
  <c r="AJ10" i="208" s="1"/>
  <c r="AL10" i="208" s="1"/>
  <c r="AL12" i="208" s="1"/>
  <c r="AJ11" i="207"/>
  <c r="AL11" i="207" s="1"/>
  <c r="N11" i="207"/>
  <c r="P11" i="207" s="1"/>
  <c r="AG11" i="207" s="1"/>
  <c r="AH11" i="207" s="1"/>
  <c r="N10" i="207"/>
  <c r="P10" i="207" s="1"/>
  <c r="AG10" i="207" s="1"/>
  <c r="AH10" i="207" s="1"/>
  <c r="AJ10" i="207" s="1"/>
  <c r="AL10" i="207" s="1"/>
  <c r="AL12" i="207" s="1"/>
  <c r="N10" i="206"/>
  <c r="P10" i="206" s="1"/>
  <c r="AG10" i="206" s="1"/>
  <c r="AH10" i="206" s="1"/>
  <c r="AJ10" i="206" s="1"/>
  <c r="AL10" i="206" s="1"/>
  <c r="AL11" i="206" s="1"/>
  <c r="AL14" i="205"/>
  <c r="AJ11" i="205"/>
  <c r="AL11" i="205" s="1"/>
  <c r="AL12" i="205" s="1"/>
  <c r="AL13" i="205" s="1"/>
  <c r="N11" i="205"/>
  <c r="P11" i="205" s="1"/>
  <c r="AG11" i="205" s="1"/>
  <c r="AH11" i="205" s="1"/>
  <c r="N10" i="205"/>
  <c r="P10" i="205" s="1"/>
  <c r="AL12" i="204"/>
  <c r="AH10" i="204"/>
  <c r="AJ10" i="204" s="1"/>
  <c r="AL10" i="204" s="1"/>
  <c r="AL11" i="204" s="1"/>
  <c r="N10" i="204"/>
  <c r="P10" i="204" s="1"/>
  <c r="AG10" i="204" s="1"/>
  <c r="AJ11" i="203"/>
  <c r="AL11" i="203" s="1"/>
  <c r="N11" i="203"/>
  <c r="P11" i="203" s="1"/>
  <c r="AG11" i="203" s="1"/>
  <c r="AH11" i="203" s="1"/>
  <c r="N10" i="203"/>
  <c r="P10" i="203" s="1"/>
  <c r="AG10" i="203" s="1"/>
  <c r="AH10" i="203" s="1"/>
  <c r="AJ10" i="203" s="1"/>
  <c r="AL10" i="203" s="1"/>
  <c r="AL12" i="203" s="1"/>
  <c r="AH16" i="202"/>
  <c r="AJ16" i="202" s="1"/>
  <c r="AL16" i="202" s="1"/>
  <c r="N16" i="202"/>
  <c r="P16" i="202" s="1"/>
  <c r="AG16" i="202" s="1"/>
  <c r="P15" i="202"/>
  <c r="AG15" i="202" s="1"/>
  <c r="AH15" i="202" s="1"/>
  <c r="AJ15" i="202" s="1"/>
  <c r="AL15" i="202" s="1"/>
  <c r="N15" i="202"/>
  <c r="N14" i="202"/>
  <c r="P14" i="202" s="1"/>
  <c r="AG14" i="202" s="1"/>
  <c r="AH14" i="202" s="1"/>
  <c r="AJ14" i="202" s="1"/>
  <c r="AL14" i="202" s="1"/>
  <c r="AL13" i="202"/>
  <c r="P13" i="202"/>
  <c r="AG13" i="202" s="1"/>
  <c r="AH13" i="202" s="1"/>
  <c r="AJ13" i="202" s="1"/>
  <c r="N13" i="202"/>
  <c r="N12" i="202"/>
  <c r="P12" i="202" s="1"/>
  <c r="AL11" i="202"/>
  <c r="P11" i="202"/>
  <c r="AG11" i="202" s="1"/>
  <c r="AH11" i="202" s="1"/>
  <c r="AJ11" i="202" s="1"/>
  <c r="N11" i="202"/>
  <c r="N10" i="202"/>
  <c r="P10" i="202" s="1"/>
  <c r="AG10" i="202" s="1"/>
  <c r="AH10" i="202" s="1"/>
  <c r="AJ10" i="202" s="1"/>
  <c r="AL10" i="202" s="1"/>
  <c r="N11" i="201"/>
  <c r="P11" i="201" s="1"/>
  <c r="AG11" i="201" s="1"/>
  <c r="AH11" i="201" s="1"/>
  <c r="AJ11" i="201" s="1"/>
  <c r="AL11" i="201" s="1"/>
  <c r="AG10" i="201"/>
  <c r="AH10" i="201" s="1"/>
  <c r="AJ10" i="201" s="1"/>
  <c r="AL10" i="201" s="1"/>
  <c r="P10" i="201"/>
  <c r="N10" i="201"/>
  <c r="AH11" i="200"/>
  <c r="AJ11" i="200" s="1"/>
  <c r="AL11" i="200" s="1"/>
  <c r="N11" i="200"/>
  <c r="P11" i="200" s="1"/>
  <c r="AG11" i="200" s="1"/>
  <c r="P10" i="200"/>
  <c r="AG10" i="200" s="1"/>
  <c r="AH10" i="200" s="1"/>
  <c r="AJ10" i="200" s="1"/>
  <c r="AL10" i="200" s="1"/>
  <c r="AL12" i="200" s="1"/>
  <c r="N10" i="200"/>
  <c r="N11" i="199"/>
  <c r="P11" i="199" s="1"/>
  <c r="AG11" i="199" s="1"/>
  <c r="AH11" i="199" s="1"/>
  <c r="AJ11" i="199" s="1"/>
  <c r="AL11" i="199" s="1"/>
  <c r="AJ10" i="199"/>
  <c r="AL10" i="199" s="1"/>
  <c r="AL12" i="199" s="1"/>
  <c r="N10" i="199"/>
  <c r="P10" i="199" s="1"/>
  <c r="AG10" i="199" s="1"/>
  <c r="AH10" i="199" s="1"/>
  <c r="P10" i="198"/>
  <c r="AG10" i="198" s="1"/>
  <c r="AH10" i="198" s="1"/>
  <c r="AJ10" i="198" s="1"/>
  <c r="AL10" i="198" s="1"/>
  <c r="AL11" i="198" s="1"/>
  <c r="N10" i="198"/>
  <c r="N10" i="197"/>
  <c r="P10" i="197" s="1"/>
  <c r="AG10" i="197" s="1"/>
  <c r="AH10" i="197" s="1"/>
  <c r="AJ10" i="197" s="1"/>
  <c r="AL10" i="197" s="1"/>
  <c r="AL11" i="197" s="1"/>
  <c r="AL12" i="196"/>
  <c r="AH10" i="196"/>
  <c r="AJ10" i="196" s="1"/>
  <c r="AL10" i="196" s="1"/>
  <c r="AL11" i="196" s="1"/>
  <c r="N10" i="196"/>
  <c r="P10" i="196" s="1"/>
  <c r="AG10" i="196" s="1"/>
  <c r="AJ10" i="195"/>
  <c r="AL10" i="195" s="1"/>
  <c r="AL11" i="195" s="1"/>
  <c r="AL12" i="195" s="1"/>
  <c r="N10" i="195"/>
  <c r="P10" i="195" s="1"/>
  <c r="AG10" i="195" s="1"/>
  <c r="AH10" i="195" s="1"/>
  <c r="P10" i="194"/>
  <c r="AG10" i="194" s="1"/>
  <c r="AH10" i="194" s="1"/>
  <c r="AJ10" i="194" s="1"/>
  <c r="AL10" i="194" s="1"/>
  <c r="AL11" i="194" s="1"/>
  <c r="N10" i="194"/>
  <c r="N13" i="193"/>
  <c r="P13" i="193" s="1"/>
  <c r="AG13" i="193" s="1"/>
  <c r="AH13" i="193" s="1"/>
  <c r="AJ13" i="193" s="1"/>
  <c r="AL13" i="193" s="1"/>
  <c r="AJ12" i="193"/>
  <c r="AL12" i="193" s="1"/>
  <c r="N12" i="193"/>
  <c r="P12" i="193" s="1"/>
  <c r="AG12" i="193" s="1"/>
  <c r="AH12" i="193" s="1"/>
  <c r="N11" i="193"/>
  <c r="P11" i="193" s="1"/>
  <c r="AG11" i="193" s="1"/>
  <c r="AH11" i="193" s="1"/>
  <c r="AJ11" i="193" s="1"/>
  <c r="AL11" i="193" s="1"/>
  <c r="AJ10" i="193"/>
  <c r="AL10" i="193" s="1"/>
  <c r="AL14" i="193" s="1"/>
  <c r="N10" i="193"/>
  <c r="P10" i="193" s="1"/>
  <c r="AG10" i="193" s="1"/>
  <c r="AH10" i="193" s="1"/>
  <c r="P10" i="192"/>
  <c r="AG10" i="192" s="1"/>
  <c r="AH10" i="192" s="1"/>
  <c r="AJ10" i="192" s="1"/>
  <c r="AL10" i="192" s="1"/>
  <c r="AL11" i="192" s="1"/>
  <c r="N10" i="192"/>
  <c r="N10" i="191"/>
  <c r="P10" i="191" s="1"/>
  <c r="AG10" i="191" s="1"/>
  <c r="AH10" i="191" s="1"/>
  <c r="AJ10" i="191" s="1"/>
  <c r="AL10" i="191" s="1"/>
  <c r="AL11" i="191" s="1"/>
  <c r="AH12" i="190"/>
  <c r="AJ12" i="190" s="1"/>
  <c r="AL12" i="190" s="1"/>
  <c r="N12" i="190"/>
  <c r="P12" i="190" s="1"/>
  <c r="AG12" i="190" s="1"/>
  <c r="P11" i="190"/>
  <c r="AG11" i="190" s="1"/>
  <c r="AH11" i="190" s="1"/>
  <c r="AJ11" i="190" s="1"/>
  <c r="AL11" i="190" s="1"/>
  <c r="N11" i="190"/>
  <c r="N10" i="190"/>
  <c r="P10" i="190" s="1"/>
  <c r="AG10" i="190" s="1"/>
  <c r="AH10" i="190" s="1"/>
  <c r="AJ10" i="190" s="1"/>
  <c r="AL10" i="190" s="1"/>
  <c r="AL13" i="189"/>
  <c r="AJ10" i="189"/>
  <c r="AL10" i="189" s="1"/>
  <c r="AL11" i="189" s="1"/>
  <c r="AL12" i="189" s="1"/>
  <c r="N10" i="189"/>
  <c r="P10" i="189" s="1"/>
  <c r="AG10" i="189" s="1"/>
  <c r="AH10" i="189" s="1"/>
  <c r="P10" i="188"/>
  <c r="AG10" i="188" s="1"/>
  <c r="AH10" i="188" s="1"/>
  <c r="AJ10" i="188" s="1"/>
  <c r="AL10" i="188" s="1"/>
  <c r="AL11" i="188" s="1"/>
  <c r="N10" i="188"/>
  <c r="N10" i="187"/>
  <c r="P10" i="187" s="1"/>
  <c r="AG10" i="187" s="1"/>
  <c r="AH10" i="187" s="1"/>
  <c r="AJ10" i="187" s="1"/>
  <c r="AL10" i="187" s="1"/>
  <c r="AL11" i="187" s="1"/>
  <c r="N11" i="186"/>
  <c r="P11" i="186" s="1"/>
  <c r="AG11" i="186" s="1"/>
  <c r="AH11" i="186" s="1"/>
  <c r="AJ11" i="186" s="1"/>
  <c r="AL11" i="186" s="1"/>
  <c r="AL10" i="186"/>
  <c r="P10" i="186"/>
  <c r="AG10" i="186" s="1"/>
  <c r="AH10" i="186" s="1"/>
  <c r="AJ10" i="186" s="1"/>
  <c r="N10" i="186"/>
  <c r="AG10" i="185"/>
  <c r="AH10" i="185" s="1"/>
  <c r="AJ10" i="185" s="1"/>
  <c r="AL10" i="185" s="1"/>
  <c r="AL11" i="185" s="1"/>
  <c r="N10" i="185"/>
  <c r="P10" i="185" s="1"/>
  <c r="N11" i="184"/>
  <c r="P11" i="184" s="1"/>
  <c r="AG11" i="184" s="1"/>
  <c r="AH11" i="184" s="1"/>
  <c r="AJ11" i="184" s="1"/>
  <c r="AL11" i="184" s="1"/>
  <c r="AL10" i="184"/>
  <c r="P10" i="184"/>
  <c r="AG10" i="184" s="1"/>
  <c r="AH10" i="184" s="1"/>
  <c r="AJ10" i="184" s="1"/>
  <c r="N10" i="184"/>
  <c r="AL11" i="183"/>
  <c r="AG10" i="183"/>
  <c r="AH10" i="183" s="1"/>
  <c r="AJ10" i="183" s="1"/>
  <c r="AL10" i="183" s="1"/>
  <c r="N10" i="183"/>
  <c r="P10" i="183" s="1"/>
  <c r="AH10" i="182"/>
  <c r="AJ10" i="182" s="1"/>
  <c r="AL10" i="182" s="1"/>
  <c r="AL11" i="182" s="1"/>
  <c r="AL12" i="182" s="1"/>
  <c r="N10" i="182"/>
  <c r="P10" i="182" s="1"/>
  <c r="AG10" i="182" s="1"/>
  <c r="N11" i="181"/>
  <c r="P11" i="181" s="1"/>
  <c r="AG11" i="181" s="1"/>
  <c r="AH11" i="181" s="1"/>
  <c r="AJ11" i="181" s="1"/>
  <c r="AL11" i="181" s="1"/>
  <c r="AG10" i="181"/>
  <c r="AH10" i="181" s="1"/>
  <c r="AJ10" i="181" s="1"/>
  <c r="AL10" i="181" s="1"/>
  <c r="N10" i="181"/>
  <c r="P10" i="181" s="1"/>
  <c r="AH10" i="180"/>
  <c r="AJ10" i="180" s="1"/>
  <c r="AL10" i="180" s="1"/>
  <c r="AL11" i="180" s="1"/>
  <c r="AL12" i="180" s="1"/>
  <c r="N10" i="180"/>
  <c r="P10" i="180" s="1"/>
  <c r="AG10" i="180" s="1"/>
  <c r="N10" i="179"/>
  <c r="P10" i="179" s="1"/>
  <c r="AG10" i="179" s="1"/>
  <c r="AH10" i="179" s="1"/>
  <c r="AJ10" i="179" s="1"/>
  <c r="AL10" i="179" s="1"/>
  <c r="AL11" i="179" s="1"/>
  <c r="AL10" i="178"/>
  <c r="AL11" i="178" s="1"/>
  <c r="P10" i="178"/>
  <c r="AG10" i="178" s="1"/>
  <c r="AH10" i="178" s="1"/>
  <c r="AJ10" i="178" s="1"/>
  <c r="N10" i="178"/>
  <c r="AL11" i="177"/>
  <c r="AG10" i="177"/>
  <c r="AH10" i="177" s="1"/>
  <c r="AJ10" i="177" s="1"/>
  <c r="AL10" i="177" s="1"/>
  <c r="N10" i="177"/>
  <c r="P10" i="177" s="1"/>
  <c r="AH10" i="176"/>
  <c r="AJ10" i="176" s="1"/>
  <c r="AL10" i="176" s="1"/>
  <c r="AL11" i="176" s="1"/>
  <c r="AL12" i="176" s="1"/>
  <c r="N10" i="176"/>
  <c r="P10" i="176" s="1"/>
  <c r="AG10" i="176" s="1"/>
  <c r="N11" i="175"/>
  <c r="P11" i="175" s="1"/>
  <c r="AG11" i="175" s="1"/>
  <c r="AH11" i="175" s="1"/>
  <c r="AJ11" i="175" s="1"/>
  <c r="AL11" i="175" s="1"/>
  <c r="AG10" i="175"/>
  <c r="AH10" i="175" s="1"/>
  <c r="AJ10" i="175" s="1"/>
  <c r="AL10" i="175" s="1"/>
  <c r="N10" i="175"/>
  <c r="P10" i="175" s="1"/>
  <c r="AH10" i="174"/>
  <c r="AJ10" i="174" s="1"/>
  <c r="AL10" i="174" s="1"/>
  <c r="AL11" i="174" s="1"/>
  <c r="AL12" i="174" s="1"/>
  <c r="N10" i="174"/>
  <c r="P10" i="174" s="1"/>
  <c r="AG10" i="174" s="1"/>
  <c r="N11" i="173"/>
  <c r="P11" i="173" s="1"/>
  <c r="AG11" i="173" s="1"/>
  <c r="AH11" i="173" s="1"/>
  <c r="AJ11" i="173" s="1"/>
  <c r="AL11" i="173" s="1"/>
  <c r="AG10" i="173"/>
  <c r="AH10" i="173" s="1"/>
  <c r="AJ10" i="173" s="1"/>
  <c r="AL10" i="173" s="1"/>
  <c r="N10" i="173"/>
  <c r="P10" i="173" s="1"/>
  <c r="AH10" i="172"/>
  <c r="AJ10" i="172" s="1"/>
  <c r="AL10" i="172" s="1"/>
  <c r="AL11" i="172" s="1"/>
  <c r="N10" i="172"/>
  <c r="P10" i="172" s="1"/>
  <c r="AG10" i="172" s="1"/>
  <c r="N10" i="171"/>
  <c r="P10" i="171" s="1"/>
  <c r="AG10" i="171" s="1"/>
  <c r="AH10" i="171" s="1"/>
  <c r="AJ10" i="171" s="1"/>
  <c r="AL10" i="171" s="1"/>
  <c r="AL11" i="171" s="1"/>
  <c r="AL11" i="170"/>
  <c r="P11" i="170"/>
  <c r="AG11" i="170" s="1"/>
  <c r="AH11" i="170" s="1"/>
  <c r="AJ11" i="170" s="1"/>
  <c r="N11" i="170"/>
  <c r="AH10" i="170"/>
  <c r="AJ10" i="170" s="1"/>
  <c r="AL10" i="170" s="1"/>
  <c r="AL12" i="170" s="1"/>
  <c r="N10" i="170"/>
  <c r="P10" i="170" s="1"/>
  <c r="AG10" i="170" s="1"/>
  <c r="N11" i="169"/>
  <c r="P11" i="169" s="1"/>
  <c r="AG11" i="169" s="1"/>
  <c r="AH11" i="169" s="1"/>
  <c r="AJ11" i="169" s="1"/>
  <c r="AL11" i="169" s="1"/>
  <c r="AL12" i="169" s="1"/>
  <c r="N10" i="169"/>
  <c r="P10" i="169" s="1"/>
  <c r="N10" i="168"/>
  <c r="P10" i="168" s="1"/>
  <c r="AG10" i="168" s="1"/>
  <c r="AH10" i="168" s="1"/>
  <c r="AJ10" i="168" s="1"/>
  <c r="AL10" i="168" s="1"/>
  <c r="AL11" i="168" s="1"/>
  <c r="N11" i="167"/>
  <c r="P11" i="167" s="1"/>
  <c r="AG11" i="167" s="1"/>
  <c r="AH11" i="167" s="1"/>
  <c r="AJ11" i="167" s="1"/>
  <c r="AL11" i="167" s="1"/>
  <c r="AG10" i="167"/>
  <c r="AH10" i="167" s="1"/>
  <c r="AJ10" i="167" s="1"/>
  <c r="AL10" i="167" s="1"/>
  <c r="N10" i="167"/>
  <c r="P10" i="167" s="1"/>
  <c r="N11" i="166"/>
  <c r="P11" i="166" s="1"/>
  <c r="AL10" i="166"/>
  <c r="AL12" i="166" s="1"/>
  <c r="P10" i="166"/>
  <c r="AG10" i="166" s="1"/>
  <c r="AH10" i="166" s="1"/>
  <c r="AJ10" i="166" s="1"/>
  <c r="N10" i="166"/>
  <c r="AG10" i="165"/>
  <c r="AH10" i="165" s="1"/>
  <c r="AJ10" i="165" s="1"/>
  <c r="AL10" i="165" s="1"/>
  <c r="AL11" i="165" s="1"/>
  <c r="N10" i="165"/>
  <c r="P10" i="165" s="1"/>
  <c r="AC10" i="164"/>
  <c r="AF10" i="164" s="1"/>
  <c r="AG10" i="164" s="1"/>
  <c r="N10" i="163"/>
  <c r="P10" i="163" s="1"/>
  <c r="AG10" i="163" s="1"/>
  <c r="AH10" i="163" s="1"/>
  <c r="AJ10" i="163" s="1"/>
  <c r="AL10" i="163" s="1"/>
  <c r="AL11" i="163" s="1"/>
  <c r="AL10" i="162"/>
  <c r="AL11" i="162" s="1"/>
  <c r="P10" i="162"/>
  <c r="AG10" i="162" s="1"/>
  <c r="AH10" i="162" s="1"/>
  <c r="AJ10" i="162" s="1"/>
  <c r="N10" i="162"/>
  <c r="AG12" i="161"/>
  <c r="AH12" i="161" s="1"/>
  <c r="AJ12" i="161" s="1"/>
  <c r="AL12" i="161" s="1"/>
  <c r="N12" i="161"/>
  <c r="P12" i="161" s="1"/>
  <c r="N11" i="161"/>
  <c r="P11" i="161" s="1"/>
  <c r="AG11" i="161" s="1"/>
  <c r="AH11" i="161" s="1"/>
  <c r="AJ11" i="161" s="1"/>
  <c r="AL11" i="161" s="1"/>
  <c r="AG10" i="161"/>
  <c r="AH10" i="161" s="1"/>
  <c r="AJ10" i="161" s="1"/>
  <c r="AL10" i="161" s="1"/>
  <c r="N10" i="161"/>
  <c r="P10" i="161" s="1"/>
  <c r="N14" i="160"/>
  <c r="P14" i="160" s="1"/>
  <c r="AG14" i="160" s="1"/>
  <c r="AH14" i="160" s="1"/>
  <c r="AJ14" i="160" s="1"/>
  <c r="AL14" i="160" s="1"/>
  <c r="AL13" i="160"/>
  <c r="P13" i="160"/>
  <c r="AG13" i="160" s="1"/>
  <c r="AH13" i="160" s="1"/>
  <c r="AJ13" i="160" s="1"/>
  <c r="N13" i="160"/>
  <c r="AH12" i="160"/>
  <c r="AJ12" i="160" s="1"/>
  <c r="AL12" i="160" s="1"/>
  <c r="N12" i="160"/>
  <c r="P12" i="160" s="1"/>
  <c r="AG12" i="160" s="1"/>
  <c r="P11" i="160"/>
  <c r="N11" i="160"/>
  <c r="AH10" i="160"/>
  <c r="AJ10" i="160" s="1"/>
  <c r="AL10" i="160" s="1"/>
  <c r="N10" i="160"/>
  <c r="P10" i="160" s="1"/>
  <c r="AG10" i="160" s="1"/>
  <c r="N11" i="159"/>
  <c r="P11" i="159" s="1"/>
  <c r="AG11" i="159" s="1"/>
  <c r="AH11" i="159" s="1"/>
  <c r="AJ11" i="159" s="1"/>
  <c r="AL11" i="159" s="1"/>
  <c r="AG10" i="159"/>
  <c r="AH10" i="159" s="1"/>
  <c r="AJ10" i="159" s="1"/>
  <c r="AL10" i="159" s="1"/>
  <c r="P10" i="159"/>
  <c r="N10" i="159"/>
  <c r="AH11" i="158"/>
  <c r="AJ11" i="158" s="1"/>
  <c r="AL11" i="158" s="1"/>
  <c r="N11" i="158"/>
  <c r="P11" i="158" s="1"/>
  <c r="AG11" i="158" s="1"/>
  <c r="P10" i="158"/>
  <c r="AG10" i="158" s="1"/>
  <c r="AH10" i="158" s="1"/>
  <c r="AJ10" i="158" s="1"/>
  <c r="AL10" i="158" s="1"/>
  <c r="AL12" i="158" s="1"/>
  <c r="N10" i="158"/>
  <c r="AG10" i="157"/>
  <c r="AH10" i="157" s="1"/>
  <c r="AJ10" i="157" s="1"/>
  <c r="AL10" i="157" s="1"/>
  <c r="AL11" i="157" s="1"/>
  <c r="P10" i="157"/>
  <c r="N10" i="157"/>
  <c r="N10" i="156"/>
  <c r="P10" i="156" s="1"/>
  <c r="AG10" i="156" s="1"/>
  <c r="AH10" i="156" s="1"/>
  <c r="AJ10" i="156" s="1"/>
  <c r="AL10" i="156" s="1"/>
  <c r="AL11" i="156" s="1"/>
  <c r="N10" i="155"/>
  <c r="P10" i="155" s="1"/>
  <c r="AG10" i="155" s="1"/>
  <c r="AH10" i="155" s="1"/>
  <c r="AJ10" i="155" s="1"/>
  <c r="AL10" i="155" s="1"/>
  <c r="AL11" i="155" s="1"/>
  <c r="AL10" i="154"/>
  <c r="AL11" i="154" s="1"/>
  <c r="P10" i="154"/>
  <c r="AG10" i="154" s="1"/>
  <c r="AH10" i="154" s="1"/>
  <c r="AJ10" i="154" s="1"/>
  <c r="N10" i="154"/>
  <c r="AG10" i="153"/>
  <c r="AH10" i="153" s="1"/>
  <c r="AJ10" i="153" s="1"/>
  <c r="AL10" i="153" s="1"/>
  <c r="AL11" i="153" s="1"/>
  <c r="P10" i="153"/>
  <c r="N10" i="153"/>
  <c r="AH13" i="152"/>
  <c r="AJ13" i="152" s="1"/>
  <c r="AL13" i="152" s="1"/>
  <c r="AL14" i="152" s="1"/>
  <c r="N13" i="152"/>
  <c r="P13" i="152" s="1"/>
  <c r="AG13" i="152" s="1"/>
  <c r="P12" i="152"/>
  <c r="N12" i="152"/>
  <c r="N11" i="152"/>
  <c r="P11" i="152" s="1"/>
  <c r="P10" i="152"/>
  <c r="N10" i="152"/>
  <c r="AG10" i="151"/>
  <c r="AH10" i="151" s="1"/>
  <c r="AJ10" i="151" s="1"/>
  <c r="AL10" i="151" s="1"/>
  <c r="AL11" i="151" s="1"/>
  <c r="P10" i="151"/>
  <c r="N10" i="151"/>
  <c r="N16" i="150"/>
  <c r="P16" i="150" s="1"/>
  <c r="P15" i="150"/>
  <c r="N15" i="150"/>
  <c r="N14" i="150"/>
  <c r="P14" i="150" s="1"/>
  <c r="AL13" i="150"/>
  <c r="P13" i="150"/>
  <c r="AG13" i="150" s="1"/>
  <c r="AH13" i="150" s="1"/>
  <c r="AJ13" i="150" s="1"/>
  <c r="N13" i="150"/>
  <c r="N12" i="150"/>
  <c r="P12" i="150" s="1"/>
  <c r="AL11" i="150"/>
  <c r="P11" i="150"/>
  <c r="AG11" i="150" s="1"/>
  <c r="AH11" i="150" s="1"/>
  <c r="AJ11" i="150" s="1"/>
  <c r="N11" i="150"/>
  <c r="N10" i="150"/>
  <c r="P10" i="150" s="1"/>
  <c r="AG10" i="150" s="1"/>
  <c r="AH10" i="150" s="1"/>
  <c r="AJ10" i="150" s="1"/>
  <c r="AL10" i="150" s="1"/>
  <c r="AL17" i="150" s="1"/>
  <c r="N10" i="149"/>
  <c r="P10" i="149" s="1"/>
  <c r="AG10" i="149" s="1"/>
  <c r="AH10" i="149" s="1"/>
  <c r="AJ10" i="149" s="1"/>
  <c r="AL10" i="149" s="1"/>
  <c r="AL11" i="149" s="1"/>
  <c r="AL10" i="148"/>
  <c r="AL11" i="148" s="1"/>
  <c r="P10" i="148"/>
  <c r="AG10" i="148" s="1"/>
  <c r="AH10" i="148" s="1"/>
  <c r="AJ10" i="148" s="1"/>
  <c r="N10" i="148"/>
  <c r="AH10" i="147"/>
  <c r="AJ10" i="147" s="1"/>
  <c r="AL10" i="147" s="1"/>
  <c r="AL11" i="147" s="1"/>
  <c r="AG10" i="147"/>
  <c r="AF10" i="147"/>
  <c r="AC10" i="147"/>
  <c r="AH11" i="146"/>
  <c r="AJ11" i="146" s="1"/>
  <c r="AL11" i="146" s="1"/>
  <c r="N11" i="146"/>
  <c r="P11" i="146" s="1"/>
  <c r="AG11" i="146" s="1"/>
  <c r="P10" i="146"/>
  <c r="AG10" i="146" s="1"/>
  <c r="AH10" i="146" s="1"/>
  <c r="AJ10" i="146" s="1"/>
  <c r="AL10" i="146" s="1"/>
  <c r="AL12" i="146" s="1"/>
  <c r="N10" i="146"/>
  <c r="AG11" i="145"/>
  <c r="AH11" i="145" s="1"/>
  <c r="AJ11" i="145" s="1"/>
  <c r="AL11" i="145" s="1"/>
  <c r="P11" i="145"/>
  <c r="N11" i="145"/>
  <c r="N10" i="145"/>
  <c r="P10" i="145" s="1"/>
  <c r="AG10" i="145" s="1"/>
  <c r="AH10" i="145" s="1"/>
  <c r="AJ10" i="145" s="1"/>
  <c r="AL10" i="145" s="1"/>
  <c r="AL12" i="145" s="1"/>
  <c r="AL16" i="144"/>
  <c r="P16" i="144"/>
  <c r="AG16" i="144" s="1"/>
  <c r="AH16" i="144" s="1"/>
  <c r="AJ16" i="144" s="1"/>
  <c r="N16" i="144"/>
  <c r="AH15" i="144"/>
  <c r="AJ15" i="144" s="1"/>
  <c r="AL15" i="144" s="1"/>
  <c r="N15" i="144"/>
  <c r="P15" i="144" s="1"/>
  <c r="AG15" i="144" s="1"/>
  <c r="P14" i="144"/>
  <c r="AG14" i="144" s="1"/>
  <c r="AH14" i="144" s="1"/>
  <c r="AJ14" i="144" s="1"/>
  <c r="AL14" i="144" s="1"/>
  <c r="N14" i="144"/>
  <c r="N13" i="144"/>
  <c r="P13" i="144" s="1"/>
  <c r="AG13" i="144" s="1"/>
  <c r="AH13" i="144" s="1"/>
  <c r="AJ13" i="144" s="1"/>
  <c r="AL13" i="144" s="1"/>
  <c r="P12" i="144"/>
  <c r="AG12" i="144" s="1"/>
  <c r="AH12" i="144" s="1"/>
  <c r="AJ12" i="144" s="1"/>
  <c r="AL12" i="144" s="1"/>
  <c r="N12" i="144"/>
  <c r="N11" i="144"/>
  <c r="P11" i="144" s="1"/>
  <c r="AG11" i="144" s="1"/>
  <c r="AH11" i="144" s="1"/>
  <c r="AJ11" i="144" s="1"/>
  <c r="AL11" i="144" s="1"/>
  <c r="AL10" i="144"/>
  <c r="AG10" i="144"/>
  <c r="AH10" i="144" s="1"/>
  <c r="AJ10" i="144" s="1"/>
  <c r="P10" i="144"/>
  <c r="N10" i="144"/>
  <c r="AG10" i="143"/>
  <c r="AH10" i="143" s="1"/>
  <c r="AJ10" i="143" s="1"/>
  <c r="AL10" i="143" s="1"/>
  <c r="AL11" i="143" s="1"/>
  <c r="P10" i="143"/>
  <c r="N10" i="143"/>
  <c r="AJ10" i="142"/>
  <c r="AL10" i="142" s="1"/>
  <c r="AL11" i="142" s="1"/>
  <c r="AH10" i="142"/>
  <c r="N10" i="142"/>
  <c r="P10" i="142" s="1"/>
  <c r="AG10" i="142" s="1"/>
  <c r="N11" i="141"/>
  <c r="P11" i="141" s="1"/>
  <c r="AG11" i="141" s="1"/>
  <c r="AH11" i="141" s="1"/>
  <c r="AJ11" i="141" s="1"/>
  <c r="AL11" i="141" s="1"/>
  <c r="AH10" i="141"/>
  <c r="AJ10" i="141" s="1"/>
  <c r="AL10" i="141" s="1"/>
  <c r="AG10" i="141"/>
  <c r="P10" i="141"/>
  <c r="N10" i="141"/>
  <c r="N10" i="140"/>
  <c r="P10" i="140" s="1"/>
  <c r="AG10" i="140" s="1"/>
  <c r="AH10" i="140" s="1"/>
  <c r="AJ10" i="140" s="1"/>
  <c r="AL10" i="140" s="1"/>
  <c r="AL11" i="140" s="1"/>
  <c r="P13" i="139"/>
  <c r="AG13" i="139" s="1"/>
  <c r="AH13" i="139" s="1"/>
  <c r="AJ13" i="139" s="1"/>
  <c r="AL13" i="139" s="1"/>
  <c r="N13" i="139"/>
  <c r="AG12" i="139"/>
  <c r="AH12" i="139" s="1"/>
  <c r="AJ12" i="139" s="1"/>
  <c r="AL12" i="139" s="1"/>
  <c r="P12" i="139"/>
  <c r="N12" i="139"/>
  <c r="P11" i="139"/>
  <c r="AG11" i="139" s="1"/>
  <c r="AH11" i="139" s="1"/>
  <c r="AJ11" i="139" s="1"/>
  <c r="AL11" i="139" s="1"/>
  <c r="N11" i="139"/>
  <c r="AG10" i="139"/>
  <c r="AH10" i="139" s="1"/>
  <c r="AJ10" i="139" s="1"/>
  <c r="AL10" i="139" s="1"/>
  <c r="AL14" i="139" s="1"/>
  <c r="P10" i="139"/>
  <c r="N10" i="139"/>
  <c r="AJ10" i="138"/>
  <c r="AL10" i="138" s="1"/>
  <c r="AL11" i="138" s="1"/>
  <c r="AH10" i="138"/>
  <c r="N10" i="138"/>
  <c r="P10" i="138" s="1"/>
  <c r="AG10" i="138" s="1"/>
  <c r="N12" i="137"/>
  <c r="P12" i="137" s="1"/>
  <c r="AG12" i="137" s="1"/>
  <c r="AH12" i="137" s="1"/>
  <c r="AJ12" i="137" s="1"/>
  <c r="AL12" i="137" s="1"/>
  <c r="AH11" i="137"/>
  <c r="AJ11" i="137" s="1"/>
  <c r="AL11" i="137" s="1"/>
  <c r="AG11" i="137"/>
  <c r="P11" i="137"/>
  <c r="N11" i="137"/>
  <c r="P10" i="137"/>
  <c r="N10" i="137"/>
  <c r="AG10" i="136"/>
  <c r="AH10" i="136" s="1"/>
  <c r="AJ10" i="136" s="1"/>
  <c r="AL10" i="136" s="1"/>
  <c r="AL11" i="136" s="1"/>
  <c r="P10" i="136"/>
  <c r="N10" i="136"/>
  <c r="AL11" i="135"/>
  <c r="AL12" i="135" s="1"/>
  <c r="AH10" i="135"/>
  <c r="AJ10" i="135" s="1"/>
  <c r="AL10" i="135" s="1"/>
  <c r="AG10" i="135"/>
  <c r="P10" i="135"/>
  <c r="N10" i="135"/>
  <c r="AH10" i="134"/>
  <c r="AJ10" i="134" s="1"/>
  <c r="AL10" i="134" s="1"/>
  <c r="AL11" i="134" s="1"/>
  <c r="AG10" i="134"/>
  <c r="N10" i="134"/>
  <c r="P10" i="134" s="1"/>
  <c r="P10" i="133"/>
  <c r="AG10" i="133" s="1"/>
  <c r="AH10" i="133" s="1"/>
  <c r="AJ10" i="133" s="1"/>
  <c r="AL10" i="133" s="1"/>
  <c r="AL11" i="133" s="1"/>
  <c r="N10" i="133"/>
  <c r="N10" i="132"/>
  <c r="P10" i="132" s="1"/>
  <c r="AG10" i="132" s="1"/>
  <c r="AH10" i="132" s="1"/>
  <c r="AJ10" i="132" s="1"/>
  <c r="AL10" i="132" s="1"/>
  <c r="AL11" i="132" s="1"/>
  <c r="AH10" i="131"/>
  <c r="AJ10" i="131" s="1"/>
  <c r="AL10" i="131" s="1"/>
  <c r="AL11" i="131" s="1"/>
  <c r="AG10" i="131"/>
  <c r="P10" i="131"/>
  <c r="N10" i="131"/>
  <c r="AH10" i="130"/>
  <c r="AJ10" i="130" s="1"/>
  <c r="AL10" i="130" s="1"/>
  <c r="AL11" i="130" s="1"/>
  <c r="AG10" i="130"/>
  <c r="N10" i="130"/>
  <c r="P10" i="130" s="1"/>
  <c r="P10" i="129"/>
  <c r="AG10" i="129" s="1"/>
  <c r="AH10" i="129" s="1"/>
  <c r="AJ10" i="129" s="1"/>
  <c r="AL10" i="129" s="1"/>
  <c r="AL11" i="129" s="1"/>
  <c r="N10" i="129"/>
  <c r="P12" i="128"/>
  <c r="N12" i="128"/>
  <c r="N11" i="128"/>
  <c r="P11" i="128" s="1"/>
  <c r="N10" i="128"/>
  <c r="P10" i="128" s="1"/>
  <c r="AG10" i="128" s="1"/>
  <c r="AH10" i="128" s="1"/>
  <c r="AJ10" i="128" s="1"/>
  <c r="AL10" i="128" s="1"/>
  <c r="AL13" i="128" s="1"/>
  <c r="AG13" i="127"/>
  <c r="AH13" i="127" s="1"/>
  <c r="AJ13" i="127" s="1"/>
  <c r="AL13" i="127" s="1"/>
  <c r="P13" i="127"/>
  <c r="N13" i="127"/>
  <c r="N12" i="127"/>
  <c r="P12" i="127" s="1"/>
  <c r="AG12" i="127" s="1"/>
  <c r="AH12" i="127" s="1"/>
  <c r="AJ12" i="127" s="1"/>
  <c r="AL12" i="127" s="1"/>
  <c r="P11" i="127"/>
  <c r="AG11" i="127" s="1"/>
  <c r="AH11" i="127" s="1"/>
  <c r="AJ11" i="127" s="1"/>
  <c r="AL11" i="127" s="1"/>
  <c r="N11" i="127"/>
  <c r="P10" i="127"/>
  <c r="AG10" i="127" s="1"/>
  <c r="AH10" i="127" s="1"/>
  <c r="AJ10" i="127" s="1"/>
  <c r="AL10" i="127" s="1"/>
  <c r="N10" i="127"/>
  <c r="N10" i="126"/>
  <c r="P10" i="126" s="1"/>
  <c r="AG10" i="126" s="1"/>
  <c r="AH10" i="126" s="1"/>
  <c r="AJ10" i="126" s="1"/>
  <c r="AL10" i="126" s="1"/>
  <c r="AL11" i="126" s="1"/>
  <c r="AH10" i="125"/>
  <c r="AJ10" i="125" s="1"/>
  <c r="AL10" i="125" s="1"/>
  <c r="AL11" i="125" s="1"/>
  <c r="AG10" i="125"/>
  <c r="P10" i="125"/>
  <c r="N10" i="125"/>
  <c r="AH11" i="124"/>
  <c r="AJ11" i="124" s="1"/>
  <c r="AL11" i="124" s="1"/>
  <c r="AG11" i="124"/>
  <c r="N11" i="124"/>
  <c r="P11" i="124" s="1"/>
  <c r="N10" i="124"/>
  <c r="P10" i="124" s="1"/>
  <c r="AG10" i="124" s="1"/>
  <c r="AH10" i="124" s="1"/>
  <c r="AJ10" i="124" s="1"/>
  <c r="AL10" i="124" s="1"/>
  <c r="AL12" i="124" s="1"/>
  <c r="N10" i="123"/>
  <c r="P10" i="123" s="1"/>
  <c r="AG10" i="123" s="1"/>
  <c r="AH10" i="123" s="1"/>
  <c r="AJ10" i="123" s="1"/>
  <c r="AL10" i="123" s="1"/>
  <c r="AL11" i="123" s="1"/>
  <c r="N10" i="122"/>
  <c r="P10" i="122" s="1"/>
  <c r="AG10" i="122" s="1"/>
  <c r="AH10" i="122" s="1"/>
  <c r="AJ10" i="122" s="1"/>
  <c r="AL10" i="122" s="1"/>
  <c r="AL11" i="122" s="1"/>
  <c r="P11" i="121"/>
  <c r="AG11" i="121" s="1"/>
  <c r="AH11" i="121" s="1"/>
  <c r="AJ11" i="121" s="1"/>
  <c r="AL11" i="121" s="1"/>
  <c r="N11" i="121"/>
  <c r="N10" i="121"/>
  <c r="P10" i="121" s="1"/>
  <c r="AG10" i="121" s="1"/>
  <c r="AH10" i="121" s="1"/>
  <c r="AJ10" i="121" s="1"/>
  <c r="AL10" i="121" s="1"/>
  <c r="N11" i="120"/>
  <c r="P11" i="120" s="1"/>
  <c r="AG11" i="120" s="1"/>
  <c r="AH11" i="120" s="1"/>
  <c r="AJ11" i="120" s="1"/>
  <c r="AL11" i="120" s="1"/>
  <c r="AG10" i="120"/>
  <c r="AH10" i="120" s="1"/>
  <c r="AJ10" i="120" s="1"/>
  <c r="AL10" i="120" s="1"/>
  <c r="AL12" i="120" s="1"/>
  <c r="P10" i="120"/>
  <c r="N10" i="120"/>
  <c r="N12" i="119"/>
  <c r="P12" i="119" s="1"/>
  <c r="AG12" i="119" s="1"/>
  <c r="AH12" i="119" s="1"/>
  <c r="AJ12" i="119" s="1"/>
  <c r="AL12" i="119" s="1"/>
  <c r="P11" i="119"/>
  <c r="AG11" i="119" s="1"/>
  <c r="AH11" i="119" s="1"/>
  <c r="AJ11" i="119" s="1"/>
  <c r="AL11" i="119" s="1"/>
  <c r="N11" i="119"/>
  <c r="N10" i="119"/>
  <c r="P10" i="119" s="1"/>
  <c r="AG10" i="119" s="1"/>
  <c r="AH10" i="119" s="1"/>
  <c r="AJ10" i="119" s="1"/>
  <c r="AL10" i="119" s="1"/>
  <c r="N10" i="118"/>
  <c r="P10" i="118" s="1"/>
  <c r="AG10" i="118" s="1"/>
  <c r="AH10" i="118" s="1"/>
  <c r="AJ10" i="118" s="1"/>
  <c r="AL10" i="118" s="1"/>
  <c r="AL11" i="118" s="1"/>
  <c r="P10" i="117"/>
  <c r="AG10" i="117" s="1"/>
  <c r="AH10" i="117" s="1"/>
  <c r="AJ10" i="117" s="1"/>
  <c r="AL10" i="117" s="1"/>
  <c r="AL11" i="117" s="1"/>
  <c r="N10" i="117"/>
  <c r="AG12" i="116"/>
  <c r="AH12" i="116" s="1"/>
  <c r="AJ12" i="116" s="1"/>
  <c r="AL12" i="116" s="1"/>
  <c r="P12" i="116"/>
  <c r="N12" i="116"/>
  <c r="N11" i="116"/>
  <c r="P11" i="116" s="1"/>
  <c r="AG11" i="116" s="1"/>
  <c r="AH11" i="116" s="1"/>
  <c r="AJ11" i="116" s="1"/>
  <c r="AL11" i="116" s="1"/>
  <c r="AG10" i="116"/>
  <c r="AH10" i="116" s="1"/>
  <c r="AJ10" i="116" s="1"/>
  <c r="AL10" i="116" s="1"/>
  <c r="P10" i="116"/>
  <c r="N10" i="116"/>
  <c r="N10" i="115"/>
  <c r="P10" i="115" s="1"/>
  <c r="AG10" i="115" s="1"/>
  <c r="AH10" i="115" s="1"/>
  <c r="AJ10" i="115" s="1"/>
  <c r="AL10" i="115" s="1"/>
  <c r="AL11" i="115" s="1"/>
  <c r="N10" i="114"/>
  <c r="P10" i="114" s="1"/>
  <c r="AG10" i="114" s="1"/>
  <c r="AH10" i="114" s="1"/>
  <c r="AJ10" i="114" s="1"/>
  <c r="AL10" i="114" s="1"/>
  <c r="AL11" i="114" s="1"/>
  <c r="P10" i="113"/>
  <c r="AG10" i="113" s="1"/>
  <c r="AH10" i="113" s="1"/>
  <c r="AJ10" i="113" s="1"/>
  <c r="AL10" i="113" s="1"/>
  <c r="AL11" i="113" s="1"/>
  <c r="N10" i="113"/>
  <c r="AG13" i="112"/>
  <c r="AH13" i="112" s="1"/>
  <c r="AJ13" i="112" s="1"/>
  <c r="AL13" i="112" s="1"/>
  <c r="P13" i="112"/>
  <c r="N13" i="112"/>
  <c r="N12" i="112"/>
  <c r="P12" i="112" s="1"/>
  <c r="AG12" i="112" s="1"/>
  <c r="AH12" i="112" s="1"/>
  <c r="AJ12" i="112" s="1"/>
  <c r="AL12" i="112" s="1"/>
  <c r="AG11" i="112"/>
  <c r="AH11" i="112" s="1"/>
  <c r="AJ11" i="112" s="1"/>
  <c r="AL11" i="112" s="1"/>
  <c r="P11" i="112"/>
  <c r="N11" i="112"/>
  <c r="N10" i="112"/>
  <c r="P10" i="112" s="1"/>
  <c r="AG10" i="112" s="1"/>
  <c r="AH10" i="112" s="1"/>
  <c r="AJ10" i="112" s="1"/>
  <c r="AL10" i="112" s="1"/>
  <c r="P10" i="111"/>
  <c r="AG10" i="111" s="1"/>
  <c r="AH10" i="111" s="1"/>
  <c r="AJ10" i="111" s="1"/>
  <c r="AL10" i="111" s="1"/>
  <c r="AL11" i="111" s="1"/>
  <c r="N10" i="111"/>
  <c r="AG10" i="110"/>
  <c r="AH10" i="110" s="1"/>
  <c r="AJ10" i="110" s="1"/>
  <c r="AL10" i="110" s="1"/>
  <c r="AL11" i="110" s="1"/>
  <c r="P10" i="110"/>
  <c r="N10" i="110"/>
  <c r="N10" i="109"/>
  <c r="P10" i="109" s="1"/>
  <c r="AG10" i="109" s="1"/>
  <c r="AH10" i="109" s="1"/>
  <c r="AJ10" i="109" s="1"/>
  <c r="AL10" i="109" s="1"/>
  <c r="AL11" i="109" s="1"/>
  <c r="N11" i="108"/>
  <c r="P11" i="108" s="1"/>
  <c r="AG11" i="108" s="1"/>
  <c r="AH11" i="108" s="1"/>
  <c r="AJ11" i="108" s="1"/>
  <c r="AL11" i="108" s="1"/>
  <c r="AG10" i="108"/>
  <c r="AH10" i="108" s="1"/>
  <c r="AJ10" i="108" s="1"/>
  <c r="AL10" i="108" s="1"/>
  <c r="AL12" i="108" s="1"/>
  <c r="P10" i="108"/>
  <c r="N10" i="108"/>
  <c r="N10" i="107"/>
  <c r="P10" i="107" s="1"/>
  <c r="AG10" i="107" s="1"/>
  <c r="AH10" i="107" s="1"/>
  <c r="AJ10" i="107" s="1"/>
  <c r="AL10" i="107" s="1"/>
  <c r="AL11" i="107" s="1"/>
  <c r="N12" i="106"/>
  <c r="P12" i="106" s="1"/>
  <c r="AG12" i="106" s="1"/>
  <c r="AH12" i="106" s="1"/>
  <c r="AJ12" i="106" s="1"/>
  <c r="AL12" i="106" s="1"/>
  <c r="AG11" i="106"/>
  <c r="AH11" i="106" s="1"/>
  <c r="AJ11" i="106" s="1"/>
  <c r="AL11" i="106" s="1"/>
  <c r="P11" i="106"/>
  <c r="N11" i="106"/>
  <c r="N10" i="106"/>
  <c r="P10" i="106" s="1"/>
  <c r="AG10" i="106" s="1"/>
  <c r="AH10" i="106" s="1"/>
  <c r="AJ10" i="106" s="1"/>
  <c r="AL10" i="106" s="1"/>
  <c r="P10" i="105"/>
  <c r="AG10" i="105" s="1"/>
  <c r="AH10" i="105" s="1"/>
  <c r="AJ10" i="105" s="1"/>
  <c r="AL10" i="105" s="1"/>
  <c r="AL11" i="105" s="1"/>
  <c r="N10" i="105"/>
  <c r="AG10" i="104"/>
  <c r="AH10" i="104" s="1"/>
  <c r="AJ10" i="104" s="1"/>
  <c r="AL10" i="104" s="1"/>
  <c r="AL11" i="104" s="1"/>
  <c r="P10" i="104"/>
  <c r="N10" i="104"/>
  <c r="N13" i="103"/>
  <c r="P13" i="103" s="1"/>
  <c r="AG13" i="103" s="1"/>
  <c r="AH13" i="103" s="1"/>
  <c r="AJ13" i="103" s="1"/>
  <c r="AL13" i="103" s="1"/>
  <c r="P12" i="103"/>
  <c r="AG12" i="103" s="1"/>
  <c r="AH12" i="103" s="1"/>
  <c r="AJ12" i="103" s="1"/>
  <c r="AL12" i="103" s="1"/>
  <c r="N12" i="103"/>
  <c r="N11" i="103"/>
  <c r="P11" i="103" s="1"/>
  <c r="AG11" i="103" s="1"/>
  <c r="AH11" i="103" s="1"/>
  <c r="AJ11" i="103" s="1"/>
  <c r="AL11" i="103" s="1"/>
  <c r="P10" i="103"/>
  <c r="AG10" i="103" s="1"/>
  <c r="AH10" i="103" s="1"/>
  <c r="AJ10" i="103" s="1"/>
  <c r="AL10" i="103" s="1"/>
  <c r="N10" i="103"/>
  <c r="AG19" i="102"/>
  <c r="AH19" i="102" s="1"/>
  <c r="AJ19" i="102" s="1"/>
  <c r="AL19" i="102" s="1"/>
  <c r="P19" i="102"/>
  <c r="N19" i="102"/>
  <c r="N18" i="102"/>
  <c r="P18" i="102" s="1"/>
  <c r="AG18" i="102" s="1"/>
  <c r="AH18" i="102" s="1"/>
  <c r="AJ18" i="102" s="1"/>
  <c r="AL18" i="102" s="1"/>
  <c r="AG17" i="102"/>
  <c r="AH17" i="102" s="1"/>
  <c r="AJ17" i="102" s="1"/>
  <c r="AL17" i="102" s="1"/>
  <c r="P17" i="102"/>
  <c r="N17" i="102"/>
  <c r="N16" i="102"/>
  <c r="P16" i="102" s="1"/>
  <c r="AG16" i="102" s="1"/>
  <c r="AH16" i="102" s="1"/>
  <c r="AJ16" i="102" s="1"/>
  <c r="AL16" i="102" s="1"/>
  <c r="AG15" i="102"/>
  <c r="AH15" i="102" s="1"/>
  <c r="AJ15" i="102" s="1"/>
  <c r="AL15" i="102" s="1"/>
  <c r="P15" i="102"/>
  <c r="N15" i="102"/>
  <c r="N14" i="102"/>
  <c r="P14" i="102" s="1"/>
  <c r="P13" i="102"/>
  <c r="N13" i="102"/>
  <c r="N12" i="102"/>
  <c r="P12" i="102" s="1"/>
  <c r="AG11" i="102"/>
  <c r="AH11" i="102" s="1"/>
  <c r="AJ11" i="102" s="1"/>
  <c r="AL11" i="102" s="1"/>
  <c r="P11" i="102"/>
  <c r="N11" i="102"/>
  <c r="N10" i="102"/>
  <c r="P10" i="102" s="1"/>
  <c r="AG10" i="102" s="1"/>
  <c r="AH10" i="102" s="1"/>
  <c r="AJ10" i="102" s="1"/>
  <c r="AL10" i="102" s="1"/>
  <c r="P10" i="101"/>
  <c r="AG10" i="101" s="1"/>
  <c r="AH10" i="101" s="1"/>
  <c r="AJ10" i="101" s="1"/>
  <c r="AL10" i="101" s="1"/>
  <c r="AL12" i="101" s="1"/>
  <c r="N10" i="101"/>
  <c r="AG11" i="100"/>
  <c r="AH11" i="100" s="1"/>
  <c r="AJ11" i="100" s="1"/>
  <c r="AL11" i="100" s="1"/>
  <c r="P11" i="100"/>
  <c r="N11" i="100"/>
  <c r="N10" i="100"/>
  <c r="P10" i="100" s="1"/>
  <c r="AG10" i="100" s="1"/>
  <c r="AH10" i="100" s="1"/>
  <c r="AJ10" i="100" s="1"/>
  <c r="AL10" i="100" s="1"/>
  <c r="P10" i="99"/>
  <c r="AG10" i="99" s="1"/>
  <c r="AH10" i="99" s="1"/>
  <c r="AJ10" i="99" s="1"/>
  <c r="AL10" i="99" s="1"/>
  <c r="AL11" i="99" s="1"/>
  <c r="N10" i="99"/>
  <c r="AG17" i="98"/>
  <c r="AH17" i="98" s="1"/>
  <c r="AJ17" i="98" s="1"/>
  <c r="AL17" i="98" s="1"/>
  <c r="P17" i="98"/>
  <c r="N17" i="98"/>
  <c r="N16" i="98"/>
  <c r="P16" i="98" s="1"/>
  <c r="AG16" i="98" s="1"/>
  <c r="AH16" i="98" s="1"/>
  <c r="AJ16" i="98" s="1"/>
  <c r="AL16" i="98" s="1"/>
  <c r="P15" i="98"/>
  <c r="N15" i="98"/>
  <c r="N14" i="98"/>
  <c r="P14" i="98" s="1"/>
  <c r="AG13" i="98"/>
  <c r="AH13" i="98" s="1"/>
  <c r="AJ13" i="98" s="1"/>
  <c r="AL13" i="98" s="1"/>
  <c r="P13" i="98"/>
  <c r="N13" i="98"/>
  <c r="N12" i="98"/>
  <c r="P12" i="98" s="1"/>
  <c r="AG12" i="98" s="1"/>
  <c r="AH12" i="98" s="1"/>
  <c r="AJ12" i="98" s="1"/>
  <c r="AL12" i="98" s="1"/>
  <c r="AG11" i="98"/>
  <c r="AH11" i="98" s="1"/>
  <c r="AJ11" i="98" s="1"/>
  <c r="AL11" i="98" s="1"/>
  <c r="P11" i="98"/>
  <c r="N11" i="98"/>
  <c r="N10" i="98"/>
  <c r="P10" i="98" s="1"/>
  <c r="AG10" i="98" s="1"/>
  <c r="AH10" i="98" s="1"/>
  <c r="AJ10" i="98" s="1"/>
  <c r="AL10" i="98" s="1"/>
  <c r="AL18" i="98" s="1"/>
  <c r="P10" i="97"/>
  <c r="AG10" i="97" s="1"/>
  <c r="AH10" i="97" s="1"/>
  <c r="AJ10" i="97" s="1"/>
  <c r="AL10" i="97" s="1"/>
  <c r="AL11" i="97" s="1"/>
  <c r="N10" i="97"/>
  <c r="AG11" i="96"/>
  <c r="AH11" i="96" s="1"/>
  <c r="AJ11" i="96" s="1"/>
  <c r="AL11" i="96" s="1"/>
  <c r="P11" i="96"/>
  <c r="N11" i="96"/>
  <c r="N10" i="96"/>
  <c r="P10" i="96" s="1"/>
  <c r="AG10" i="96" s="1"/>
  <c r="AH10" i="96" s="1"/>
  <c r="AJ10" i="96" s="1"/>
  <c r="AL10" i="96" s="1"/>
  <c r="P10" i="95"/>
  <c r="AG10" i="95" s="1"/>
  <c r="AH10" i="95" s="1"/>
  <c r="AJ10" i="95" s="1"/>
  <c r="AL10" i="95" s="1"/>
  <c r="AL11" i="95" s="1"/>
  <c r="N10" i="95"/>
  <c r="AG13" i="94"/>
  <c r="AH13" i="94" s="1"/>
  <c r="AJ13" i="94" s="1"/>
  <c r="AL13" i="94" s="1"/>
  <c r="P13" i="94"/>
  <c r="N13" i="94"/>
  <c r="N12" i="94"/>
  <c r="P12" i="94" s="1"/>
  <c r="AG12" i="94" s="1"/>
  <c r="AH12" i="94" s="1"/>
  <c r="AJ12" i="94" s="1"/>
  <c r="AL12" i="94" s="1"/>
  <c r="AG11" i="94"/>
  <c r="AH11" i="94" s="1"/>
  <c r="AJ11" i="94" s="1"/>
  <c r="AL11" i="94" s="1"/>
  <c r="P11" i="94"/>
  <c r="N11" i="94"/>
  <c r="N10" i="94"/>
  <c r="P10" i="94" s="1"/>
  <c r="AG10" i="94" s="1"/>
  <c r="AH10" i="94" s="1"/>
  <c r="AJ10" i="94" s="1"/>
  <c r="AL10" i="94" s="1"/>
  <c r="AL14" i="94" s="1"/>
  <c r="P10" i="93"/>
  <c r="AG10" i="93" s="1"/>
  <c r="AH10" i="93" s="1"/>
  <c r="AJ10" i="93" s="1"/>
  <c r="AL10" i="93" s="1"/>
  <c r="AL11" i="93" s="1"/>
  <c r="N10" i="93"/>
  <c r="AG12" i="92"/>
  <c r="AH12" i="92" s="1"/>
  <c r="AJ12" i="92" s="1"/>
  <c r="AL12" i="92" s="1"/>
  <c r="P12" i="92"/>
  <c r="N12" i="92"/>
  <c r="N11" i="92"/>
  <c r="P11" i="92" s="1"/>
  <c r="AG11" i="92" s="1"/>
  <c r="AH11" i="92" s="1"/>
  <c r="AJ11" i="92" s="1"/>
  <c r="AL11" i="92" s="1"/>
  <c r="AG10" i="92"/>
  <c r="AH10" i="92" s="1"/>
  <c r="AJ10" i="92" s="1"/>
  <c r="AL10" i="92" s="1"/>
  <c r="AL13" i="92" s="1"/>
  <c r="P10" i="92"/>
  <c r="N10" i="92"/>
  <c r="AH10" i="91"/>
  <c r="AJ10" i="91" s="1"/>
  <c r="AL10" i="91" s="1"/>
  <c r="AL11" i="91" s="1"/>
  <c r="AG10" i="91"/>
  <c r="P10" i="91"/>
  <c r="N10" i="91"/>
  <c r="N10" i="90"/>
  <c r="P10" i="90" s="1"/>
  <c r="AG10" i="90" s="1"/>
  <c r="AH10" i="90" s="1"/>
  <c r="AJ10" i="90" s="1"/>
  <c r="AL10" i="90" s="1"/>
  <c r="AL11" i="90" s="1"/>
  <c r="P10" i="89"/>
  <c r="AG10" i="89" s="1"/>
  <c r="AH10" i="89" s="1"/>
  <c r="AJ10" i="89" s="1"/>
  <c r="AL10" i="89" s="1"/>
  <c r="AL11" i="89" s="1"/>
  <c r="N10" i="89"/>
  <c r="AG10" i="88"/>
  <c r="AH10" i="88" s="1"/>
  <c r="AJ10" i="88" s="1"/>
  <c r="AL10" i="88" s="1"/>
  <c r="AL11" i="88" s="1"/>
  <c r="P10" i="88"/>
  <c r="N10" i="88"/>
  <c r="N10" i="87"/>
  <c r="P10" i="87" s="1"/>
  <c r="AG10" i="87" s="1"/>
  <c r="AH10" i="87" s="1"/>
  <c r="AJ10" i="87" s="1"/>
  <c r="AL10" i="87" s="1"/>
  <c r="AL11" i="87" s="1"/>
  <c r="N10" i="86"/>
  <c r="P10" i="86" s="1"/>
  <c r="AG10" i="86" s="1"/>
  <c r="AH10" i="86" s="1"/>
  <c r="AJ10" i="86" s="1"/>
  <c r="AL10" i="86" s="1"/>
  <c r="AL11" i="86" s="1"/>
  <c r="P10" i="85"/>
  <c r="AG10" i="85" s="1"/>
  <c r="AH10" i="85" s="1"/>
  <c r="AJ10" i="85" s="1"/>
  <c r="AL10" i="85" s="1"/>
  <c r="AL11" i="85" s="1"/>
  <c r="N10" i="85"/>
  <c r="AG11" i="84"/>
  <c r="AH11" i="84" s="1"/>
  <c r="AJ11" i="84" s="1"/>
  <c r="AL11" i="84" s="1"/>
  <c r="P11" i="84"/>
  <c r="N11" i="84"/>
  <c r="N10" i="84"/>
  <c r="P10" i="84" s="1"/>
  <c r="AG10" i="84" s="1"/>
  <c r="AH10" i="84" s="1"/>
  <c r="AJ10" i="84" s="1"/>
  <c r="AL10" i="84" s="1"/>
  <c r="P13" i="83"/>
  <c r="N13" i="83"/>
  <c r="N12" i="83"/>
  <c r="P12" i="83" s="1"/>
  <c r="AG12" i="83" s="1"/>
  <c r="AH12" i="83" s="1"/>
  <c r="AJ12" i="83" s="1"/>
  <c r="AL12" i="83" s="1"/>
  <c r="P11" i="83"/>
  <c r="AG11" i="83" s="1"/>
  <c r="AH11" i="83" s="1"/>
  <c r="AJ11" i="83" s="1"/>
  <c r="AL11" i="83" s="1"/>
  <c r="N11" i="83"/>
  <c r="N10" i="83"/>
  <c r="P10" i="83" s="1"/>
  <c r="AG10" i="83" s="1"/>
  <c r="AH10" i="83" s="1"/>
  <c r="AJ10" i="83" s="1"/>
  <c r="AL10" i="83" s="1"/>
  <c r="N11" i="82"/>
  <c r="P11" i="82" s="1"/>
  <c r="AG11" i="82" s="1"/>
  <c r="AH11" i="82" s="1"/>
  <c r="AJ11" i="82" s="1"/>
  <c r="AL11" i="82" s="1"/>
  <c r="AG10" i="82"/>
  <c r="AH10" i="82" s="1"/>
  <c r="AJ10" i="82" s="1"/>
  <c r="AL10" i="82" s="1"/>
  <c r="AL12" i="82" s="1"/>
  <c r="P10" i="82"/>
  <c r="N10" i="82"/>
  <c r="N10" i="81"/>
  <c r="P10" i="81" s="1"/>
  <c r="AG10" i="81" s="1"/>
  <c r="AH10" i="81" s="1"/>
  <c r="AJ10" i="81" s="1"/>
  <c r="AL10" i="81" s="1"/>
  <c r="AL11" i="81" s="1"/>
  <c r="N11" i="80"/>
  <c r="P11" i="80" s="1"/>
  <c r="AG11" i="80" s="1"/>
  <c r="AH11" i="80" s="1"/>
  <c r="AJ11" i="80" s="1"/>
  <c r="AL11" i="80" s="1"/>
  <c r="AG10" i="80"/>
  <c r="AH10" i="80" s="1"/>
  <c r="AJ10" i="80" s="1"/>
  <c r="AL10" i="80" s="1"/>
  <c r="AL12" i="80" s="1"/>
  <c r="P10" i="80"/>
  <c r="N10" i="80"/>
  <c r="N10" i="79"/>
  <c r="P10" i="79" s="1"/>
  <c r="AG10" i="79" s="1"/>
  <c r="AH10" i="79" s="1"/>
  <c r="AJ10" i="79" s="1"/>
  <c r="AL10" i="79" s="1"/>
  <c r="AL11" i="79" s="1"/>
  <c r="N10" i="78"/>
  <c r="P10" i="78" s="1"/>
  <c r="AG10" i="78" s="1"/>
  <c r="AH10" i="78" s="1"/>
  <c r="AJ10" i="78" s="1"/>
  <c r="AL10" i="78" s="1"/>
  <c r="AL11" i="78" s="1"/>
  <c r="P10" i="77"/>
  <c r="AG10" i="77" s="1"/>
  <c r="AH10" i="77" s="1"/>
  <c r="AJ10" i="77" s="1"/>
  <c r="AL10" i="77" s="1"/>
  <c r="AL11" i="77" s="1"/>
  <c r="N10" i="77"/>
  <c r="AG12" i="76"/>
  <c r="AH12" i="76" s="1"/>
  <c r="AJ12" i="76" s="1"/>
  <c r="AL12" i="76" s="1"/>
  <c r="P12" i="76"/>
  <c r="N12" i="76"/>
  <c r="N11" i="76"/>
  <c r="P11" i="76" s="1"/>
  <c r="AG11" i="76" s="1"/>
  <c r="AH11" i="76" s="1"/>
  <c r="AJ11" i="76" s="1"/>
  <c r="AL11" i="76" s="1"/>
  <c r="AG10" i="76"/>
  <c r="AH10" i="76" s="1"/>
  <c r="AJ10" i="76" s="1"/>
  <c r="AL10" i="76" s="1"/>
  <c r="AL13" i="76" s="1"/>
  <c r="P10" i="76"/>
  <c r="N10" i="76"/>
  <c r="N10" i="75"/>
  <c r="P10" i="75" s="1"/>
  <c r="AG10" i="75" s="1"/>
  <c r="AH10" i="75" s="1"/>
  <c r="AJ10" i="75" s="1"/>
  <c r="AL10" i="75" s="1"/>
  <c r="AL11" i="75" s="1"/>
  <c r="N10" i="74"/>
  <c r="P10" i="74" s="1"/>
  <c r="AG10" i="74" s="1"/>
  <c r="AH10" i="74" s="1"/>
  <c r="AJ10" i="74" s="1"/>
  <c r="AL10" i="74" s="1"/>
  <c r="AL11" i="74" s="1"/>
  <c r="P11" i="73"/>
  <c r="AG11" i="73" s="1"/>
  <c r="AH11" i="73" s="1"/>
  <c r="AJ11" i="73" s="1"/>
  <c r="AL11" i="73" s="1"/>
  <c r="N11" i="73"/>
  <c r="N10" i="73"/>
  <c r="P10" i="73" s="1"/>
  <c r="AG10" i="73" s="1"/>
  <c r="AH10" i="73" s="1"/>
  <c r="AJ10" i="73" s="1"/>
  <c r="AL10" i="73" s="1"/>
  <c r="N10" i="72"/>
  <c r="P10" i="72" s="1"/>
  <c r="AG10" i="72" s="1"/>
  <c r="AH10" i="72" s="1"/>
  <c r="AJ10" i="72" s="1"/>
  <c r="AL10" i="72" s="1"/>
  <c r="AL11" i="72" s="1"/>
  <c r="P10" i="71"/>
  <c r="AG10" i="71" s="1"/>
  <c r="AH10" i="71" s="1"/>
  <c r="AJ10" i="71" s="1"/>
  <c r="AL10" i="71" s="1"/>
  <c r="AL11" i="71" s="1"/>
  <c r="N10" i="71"/>
  <c r="AG10" i="70"/>
  <c r="AH10" i="70" s="1"/>
  <c r="AJ10" i="70" s="1"/>
  <c r="AL10" i="70" s="1"/>
  <c r="AL11" i="70" s="1"/>
  <c r="P10" i="70"/>
  <c r="N10" i="70"/>
  <c r="N12" i="69"/>
  <c r="P12" i="69" s="1"/>
  <c r="AG12" i="69" s="1"/>
  <c r="AH12" i="69" s="1"/>
  <c r="AJ12" i="69" s="1"/>
  <c r="AL12" i="69" s="1"/>
  <c r="P11" i="69"/>
  <c r="N11" i="69"/>
  <c r="AC10" i="69"/>
  <c r="AF10" i="69" s="1"/>
  <c r="P10" i="69"/>
  <c r="N10" i="69"/>
  <c r="AG10" i="68"/>
  <c r="AH10" i="68" s="1"/>
  <c r="AJ10" i="68" s="1"/>
  <c r="AL10" i="68" s="1"/>
  <c r="AL11" i="68" s="1"/>
  <c r="P10" i="68"/>
  <c r="N10" i="68"/>
  <c r="N10" i="67"/>
  <c r="P10" i="67" s="1"/>
  <c r="AG10" i="67" s="1"/>
  <c r="AH10" i="67" s="1"/>
  <c r="AJ10" i="67" s="1"/>
  <c r="AL10" i="67" s="1"/>
  <c r="AL11" i="67" s="1"/>
  <c r="N13" i="66"/>
  <c r="P13" i="66" s="1"/>
  <c r="P12" i="66"/>
  <c r="N12" i="66"/>
  <c r="N11" i="66"/>
  <c r="P11" i="66" s="1"/>
  <c r="AG11" i="66" s="1"/>
  <c r="AH11" i="66" s="1"/>
  <c r="AJ11" i="66" s="1"/>
  <c r="AL11" i="66" s="1"/>
  <c r="AG10" i="66"/>
  <c r="AH10" i="66" s="1"/>
  <c r="AJ10" i="66" s="1"/>
  <c r="AL10" i="66" s="1"/>
  <c r="AL14" i="66" s="1"/>
  <c r="P10" i="66"/>
  <c r="N10" i="66"/>
  <c r="AH10" i="65"/>
  <c r="AJ10" i="65" s="1"/>
  <c r="AL10" i="65" s="1"/>
  <c r="AL11" i="65" s="1"/>
  <c r="AG10" i="65"/>
  <c r="P10" i="65"/>
  <c r="N10" i="65"/>
  <c r="AC10" i="64"/>
  <c r="AF10" i="64" s="1"/>
  <c r="P10" i="64"/>
  <c r="AG10" i="64" s="1"/>
  <c r="AH10" i="64" s="1"/>
  <c r="AJ10" i="64" s="1"/>
  <c r="AL10" i="64" s="1"/>
  <c r="AL11" i="64" s="1"/>
  <c r="N10" i="64"/>
  <c r="AF10" i="63"/>
  <c r="AC10" i="63"/>
  <c r="P10" i="63"/>
  <c r="AG10" i="63" s="1"/>
  <c r="AH10" i="63" s="1"/>
  <c r="AJ10" i="63" s="1"/>
  <c r="AL10" i="63" s="1"/>
  <c r="AL11" i="63" s="1"/>
  <c r="N10" i="63"/>
  <c r="AG10" i="62"/>
  <c r="AH10" i="62" s="1"/>
  <c r="AJ10" i="62" s="1"/>
  <c r="AL10" i="62" s="1"/>
  <c r="AL11" i="62" s="1"/>
  <c r="P10" i="62"/>
  <c r="N10" i="62"/>
  <c r="N10" i="61"/>
  <c r="P10" i="61" s="1"/>
  <c r="AG10" i="61" s="1"/>
  <c r="AH10" i="61" s="1"/>
  <c r="AJ10" i="61" s="1"/>
  <c r="AL10" i="61" s="1"/>
  <c r="AL11" i="61" s="1"/>
  <c r="N13" i="60"/>
  <c r="P13" i="60" s="1"/>
  <c r="AG13" i="60" s="1"/>
  <c r="AH13" i="60" s="1"/>
  <c r="AJ13" i="60" s="1"/>
  <c r="AL13" i="60" s="1"/>
  <c r="P12" i="60"/>
  <c r="AG12" i="60" s="1"/>
  <c r="AH12" i="60" s="1"/>
  <c r="AJ12" i="60" s="1"/>
  <c r="AL12" i="60" s="1"/>
  <c r="N12" i="60"/>
  <c r="N11" i="60"/>
  <c r="P11" i="60" s="1"/>
  <c r="AG11" i="60" s="1"/>
  <c r="AH11" i="60" s="1"/>
  <c r="AJ11" i="60" s="1"/>
  <c r="AL11" i="60" s="1"/>
  <c r="P10" i="60"/>
  <c r="AG10" i="60" s="1"/>
  <c r="AH10" i="60" s="1"/>
  <c r="AJ10" i="60" s="1"/>
  <c r="AL10" i="60" s="1"/>
  <c r="N10" i="60"/>
  <c r="AG10" i="59"/>
  <c r="AH10" i="59" s="1"/>
  <c r="AJ10" i="59" s="1"/>
  <c r="AL10" i="59" s="1"/>
  <c r="AL11" i="59" s="1"/>
  <c r="P10" i="59"/>
  <c r="N10" i="59"/>
  <c r="AL13" i="58"/>
  <c r="AL14" i="58" s="1"/>
  <c r="AL12" i="58"/>
  <c r="N11" i="58"/>
  <c r="P11" i="58" s="1"/>
  <c r="P10" i="58"/>
  <c r="N10" i="58"/>
  <c r="N10" i="57"/>
  <c r="P10" i="57" s="1"/>
  <c r="AG10" i="57" s="1"/>
  <c r="AH10" i="57" s="1"/>
  <c r="AJ10" i="57" s="1"/>
  <c r="AL10" i="57" s="1"/>
  <c r="AL11" i="57" s="1"/>
  <c r="N10" i="56"/>
  <c r="P10" i="56" s="1"/>
  <c r="AG10" i="56" s="1"/>
  <c r="AH10" i="56" s="1"/>
  <c r="AJ10" i="56" s="1"/>
  <c r="AL10" i="56" s="1"/>
  <c r="AL11" i="56" s="1"/>
  <c r="AL11" i="55"/>
  <c r="AL12" i="55" s="1"/>
  <c r="AL13" i="55" s="1"/>
  <c r="N10" i="55"/>
  <c r="P10" i="55" s="1"/>
  <c r="P12" i="54"/>
  <c r="AG12" i="54" s="1"/>
  <c r="AH12" i="54" s="1"/>
  <c r="AJ12" i="54" s="1"/>
  <c r="AL12" i="54" s="1"/>
  <c r="N12" i="54"/>
  <c r="N11" i="54"/>
  <c r="P11" i="54" s="1"/>
  <c r="AG11" i="54" s="1"/>
  <c r="AH11" i="54" s="1"/>
  <c r="AJ11" i="54" s="1"/>
  <c r="AL11" i="54" s="1"/>
  <c r="P10" i="54"/>
  <c r="AG10" i="54" s="1"/>
  <c r="AH10" i="54" s="1"/>
  <c r="AJ10" i="54" s="1"/>
  <c r="AL10" i="54" s="1"/>
  <c r="N10" i="54"/>
  <c r="AG10" i="53"/>
  <c r="AH10" i="53" s="1"/>
  <c r="AJ10" i="53" s="1"/>
  <c r="AL10" i="53" s="1"/>
  <c r="AL11" i="53" s="1"/>
  <c r="P10" i="53"/>
  <c r="N10" i="53"/>
  <c r="N11" i="52"/>
  <c r="P11" i="52" s="1"/>
  <c r="AG11" i="52" s="1"/>
  <c r="AH11" i="52" s="1"/>
  <c r="AJ11" i="52" s="1"/>
  <c r="AL11" i="52" s="1"/>
  <c r="P10" i="52"/>
  <c r="AG10" i="52" s="1"/>
  <c r="AH10" i="52" s="1"/>
  <c r="AJ10" i="52" s="1"/>
  <c r="AL10" i="52" s="1"/>
  <c r="AL12" i="52" s="1"/>
  <c r="N10" i="52"/>
  <c r="N14" i="51"/>
  <c r="P14" i="51" s="1"/>
  <c r="N13" i="51"/>
  <c r="P13" i="51" s="1"/>
  <c r="N12" i="51"/>
  <c r="P12" i="51" s="1"/>
  <c r="AG12" i="51" s="1"/>
  <c r="AH12" i="51" s="1"/>
  <c r="AJ12" i="51" s="1"/>
  <c r="AL12" i="51" s="1"/>
  <c r="N11" i="51"/>
  <c r="P11" i="51" s="1"/>
  <c r="AG11" i="51" s="1"/>
  <c r="AH11" i="51" s="1"/>
  <c r="AJ11" i="51" s="1"/>
  <c r="AL11" i="51" s="1"/>
  <c r="N10" i="51"/>
  <c r="P10" i="51" s="1"/>
  <c r="AG10" i="51" s="1"/>
  <c r="AH10" i="51" s="1"/>
  <c r="AJ10" i="51" s="1"/>
  <c r="AL10" i="51" s="1"/>
  <c r="N10" i="50"/>
  <c r="P10" i="50" s="1"/>
  <c r="AG10" i="50" s="1"/>
  <c r="AH10" i="50" s="1"/>
  <c r="AJ10" i="50" s="1"/>
  <c r="AL10" i="50" s="1"/>
  <c r="AL11" i="50" s="1"/>
  <c r="N13" i="49"/>
  <c r="P13" i="49" s="1"/>
  <c r="AG13" i="49" s="1"/>
  <c r="AH13" i="49" s="1"/>
  <c r="AJ13" i="49" s="1"/>
  <c r="AL13" i="49" s="1"/>
  <c r="N12" i="49"/>
  <c r="P12" i="49" s="1"/>
  <c r="AG12" i="49" s="1"/>
  <c r="AH12" i="49" s="1"/>
  <c r="AJ12" i="49" s="1"/>
  <c r="AL12" i="49" s="1"/>
  <c r="N11" i="49"/>
  <c r="P11" i="49" s="1"/>
  <c r="AG11" i="49" s="1"/>
  <c r="AH11" i="49" s="1"/>
  <c r="AJ11" i="49" s="1"/>
  <c r="AL11" i="49" s="1"/>
  <c r="N10" i="49"/>
  <c r="P10" i="49" s="1"/>
  <c r="AG10" i="49" s="1"/>
  <c r="AH10" i="49" s="1"/>
  <c r="AJ10" i="49" s="1"/>
  <c r="AL10" i="49" s="1"/>
  <c r="N22" i="48"/>
  <c r="P22" i="48" s="1"/>
  <c r="P21" i="48"/>
  <c r="N21" i="48"/>
  <c r="N20" i="48"/>
  <c r="P20" i="48" s="1"/>
  <c r="P19" i="48"/>
  <c r="N19" i="48"/>
  <c r="N18" i="48"/>
  <c r="P18" i="48" s="1"/>
  <c r="P17" i="48"/>
  <c r="N17" i="48"/>
  <c r="N16" i="48"/>
  <c r="P16" i="48" s="1"/>
  <c r="P15" i="48"/>
  <c r="N15" i="48"/>
  <c r="N14" i="48"/>
  <c r="P14" i="48" s="1"/>
  <c r="AF13" i="48"/>
  <c r="AC13" i="48"/>
  <c r="N13" i="48"/>
  <c r="P13" i="48" s="1"/>
  <c r="AG13" i="48" s="1"/>
  <c r="AH13" i="48" s="1"/>
  <c r="AJ13" i="48" s="1"/>
  <c r="AL13" i="48" s="1"/>
  <c r="P12" i="48"/>
  <c r="AG12" i="48" s="1"/>
  <c r="AH12" i="48" s="1"/>
  <c r="AJ12" i="48" s="1"/>
  <c r="AL12" i="48" s="1"/>
  <c r="N12" i="48"/>
  <c r="N11" i="48"/>
  <c r="P11" i="48" s="1"/>
  <c r="AG11" i="48" s="1"/>
  <c r="AH11" i="48" s="1"/>
  <c r="AJ11" i="48" s="1"/>
  <c r="AL11" i="48" s="1"/>
  <c r="P10" i="48"/>
  <c r="AG10" i="48" s="1"/>
  <c r="AH10" i="48" s="1"/>
  <c r="AJ10" i="48" s="1"/>
  <c r="AL10" i="48" s="1"/>
  <c r="N10" i="48"/>
  <c r="AG10" i="47"/>
  <c r="AH10" i="47" s="1"/>
  <c r="AJ10" i="47" s="1"/>
  <c r="AL10" i="47" s="1"/>
  <c r="AL11" i="47" s="1"/>
  <c r="P10" i="47"/>
  <c r="N10" i="47"/>
  <c r="N10" i="46"/>
  <c r="P10" i="46" s="1"/>
  <c r="AG10" i="46" s="1"/>
  <c r="AH10" i="46" s="1"/>
  <c r="AJ10" i="46" s="1"/>
  <c r="AL10" i="46" s="1"/>
  <c r="AL11" i="46" s="1"/>
  <c r="N12" i="45"/>
  <c r="P12" i="45" s="1"/>
  <c r="AG12" i="45" s="1"/>
  <c r="AH12" i="45" s="1"/>
  <c r="AJ12" i="45" s="1"/>
  <c r="AL12" i="45" s="1"/>
  <c r="AG11" i="45"/>
  <c r="AH11" i="45" s="1"/>
  <c r="AJ11" i="45" s="1"/>
  <c r="AL11" i="45" s="1"/>
  <c r="P11" i="45"/>
  <c r="N11" i="45"/>
  <c r="N10" i="45"/>
  <c r="P10" i="45" s="1"/>
  <c r="AG10" i="45" s="1"/>
  <c r="AH10" i="45" s="1"/>
  <c r="AJ10" i="45" s="1"/>
  <c r="AL10" i="45" s="1"/>
  <c r="P10" i="44"/>
  <c r="AG10" i="44" s="1"/>
  <c r="AH10" i="44" s="1"/>
  <c r="AJ10" i="44" s="1"/>
  <c r="AL10" i="44" s="1"/>
  <c r="AL11" i="44" s="1"/>
  <c r="N10" i="44"/>
  <c r="N10" i="43"/>
  <c r="P10" i="43" s="1"/>
  <c r="AG10" i="43" s="1"/>
  <c r="AH10" i="43" s="1"/>
  <c r="AJ10" i="43" s="1"/>
  <c r="AL10" i="43" s="1"/>
  <c r="AL11" i="43" s="1"/>
  <c r="N14" i="42"/>
  <c r="P14" i="42" s="1"/>
  <c r="AG14" i="42" s="1"/>
  <c r="AH14" i="42" s="1"/>
  <c r="AJ14" i="42" s="1"/>
  <c r="AL14" i="42" s="1"/>
  <c r="P13" i="42"/>
  <c r="AG13" i="42" s="1"/>
  <c r="AH13" i="42" s="1"/>
  <c r="AJ13" i="42" s="1"/>
  <c r="AL13" i="42" s="1"/>
  <c r="N13" i="42"/>
  <c r="N12" i="42"/>
  <c r="P12" i="42" s="1"/>
  <c r="AG12" i="42" s="1"/>
  <c r="AH12" i="42" s="1"/>
  <c r="AJ12" i="42" s="1"/>
  <c r="AL12" i="42" s="1"/>
  <c r="P11" i="42"/>
  <c r="AG11" i="42" s="1"/>
  <c r="AH11" i="42" s="1"/>
  <c r="AJ11" i="42" s="1"/>
  <c r="AL11" i="42" s="1"/>
  <c r="N11" i="42"/>
  <c r="N10" i="42"/>
  <c r="P10" i="42" s="1"/>
  <c r="AG10" i="42" s="1"/>
  <c r="AH10" i="42" s="1"/>
  <c r="AJ10" i="42" s="1"/>
  <c r="AL10" i="42" s="1"/>
  <c r="N10" i="41"/>
  <c r="P10" i="41" s="1"/>
  <c r="AG10" i="41" s="1"/>
  <c r="AH10" i="41" s="1"/>
  <c r="AJ10" i="41" s="1"/>
  <c r="AL10" i="41" s="1"/>
  <c r="AL11" i="41" s="1"/>
  <c r="P10" i="40"/>
  <c r="AG10" i="40" s="1"/>
  <c r="AH10" i="40" s="1"/>
  <c r="AJ10" i="40" s="1"/>
  <c r="AL10" i="40" s="1"/>
  <c r="AL11" i="40" s="1"/>
  <c r="N10" i="40"/>
  <c r="N11" i="39"/>
  <c r="P11" i="39" s="1"/>
  <c r="AG11" i="39" s="1"/>
  <c r="AH11" i="39" s="1"/>
  <c r="AJ11" i="39" s="1"/>
  <c r="AL11" i="39" s="1"/>
  <c r="AL12" i="39" s="1"/>
  <c r="N10" i="39"/>
  <c r="P10" i="39" s="1"/>
  <c r="P10" i="38"/>
  <c r="AG10" i="38" s="1"/>
  <c r="AH10" i="38" s="1"/>
  <c r="AJ10" i="38" s="1"/>
  <c r="AL10" i="38" s="1"/>
  <c r="AL11" i="38" s="1"/>
  <c r="N10" i="38"/>
  <c r="N10" i="37"/>
  <c r="P10" i="37" s="1"/>
  <c r="AG10" i="37" s="1"/>
  <c r="AH10" i="37" s="1"/>
  <c r="AJ10" i="37" s="1"/>
  <c r="AL10" i="37" s="1"/>
  <c r="AL11" i="37" s="1"/>
  <c r="N12" i="36"/>
  <c r="P12" i="36" s="1"/>
  <c r="AG12" i="36" s="1"/>
  <c r="AH12" i="36" s="1"/>
  <c r="AJ12" i="36" s="1"/>
  <c r="AL12" i="36" s="1"/>
  <c r="P11" i="36"/>
  <c r="AG11" i="36" s="1"/>
  <c r="AH11" i="36" s="1"/>
  <c r="AJ11" i="36" s="1"/>
  <c r="AL11" i="36" s="1"/>
  <c r="N11" i="36"/>
  <c r="N10" i="36"/>
  <c r="P10" i="36" s="1"/>
  <c r="AG10" i="36" s="1"/>
  <c r="AH10" i="36" s="1"/>
  <c r="AJ10" i="36" s="1"/>
  <c r="AL10" i="36" s="1"/>
  <c r="N10" i="35"/>
  <c r="P10" i="35" s="1"/>
  <c r="AG10" i="35" s="1"/>
  <c r="AH10" i="35" s="1"/>
  <c r="AJ10" i="35" s="1"/>
  <c r="AL10" i="35" s="1"/>
  <c r="AL11" i="35" s="1"/>
  <c r="P11" i="34"/>
  <c r="AG11" i="34" s="1"/>
  <c r="AH11" i="34" s="1"/>
  <c r="AJ11" i="34" s="1"/>
  <c r="AL11" i="34" s="1"/>
  <c r="N11" i="34"/>
  <c r="N10" i="34"/>
  <c r="P10" i="34" s="1"/>
  <c r="AG10" i="34" s="1"/>
  <c r="AH10" i="34" s="1"/>
  <c r="AJ10" i="34" s="1"/>
  <c r="AL10" i="34" s="1"/>
  <c r="AL12" i="34" s="1"/>
  <c r="N11" i="33"/>
  <c r="P11" i="33" s="1"/>
  <c r="AG11" i="33" s="1"/>
  <c r="AH11" i="33" s="1"/>
  <c r="AJ11" i="33" s="1"/>
  <c r="AL11" i="33" s="1"/>
  <c r="N10" i="33"/>
  <c r="P10" i="33" s="1"/>
  <c r="AG10" i="33" s="1"/>
  <c r="AH10" i="33" s="1"/>
  <c r="AJ10" i="33" s="1"/>
  <c r="AL10" i="33" s="1"/>
  <c r="N13" i="32"/>
  <c r="P13" i="32" s="1"/>
  <c r="P12" i="32"/>
  <c r="N12" i="32"/>
  <c r="N11" i="32"/>
  <c r="P11" i="32" s="1"/>
  <c r="P10" i="32"/>
  <c r="AG10" i="32" s="1"/>
  <c r="AH10" i="32" s="1"/>
  <c r="AJ10" i="32" s="1"/>
  <c r="AL10" i="32" s="1"/>
  <c r="AL14" i="32" s="1"/>
  <c r="N10" i="32"/>
  <c r="N11" i="31"/>
  <c r="P11" i="31" s="1"/>
  <c r="AG11" i="31" s="1"/>
  <c r="AH11" i="31" s="1"/>
  <c r="AJ11" i="31" s="1"/>
  <c r="AL11" i="31" s="1"/>
  <c r="N10" i="31"/>
  <c r="P10" i="31" s="1"/>
  <c r="AG10" i="31" s="1"/>
  <c r="AH10" i="31" s="1"/>
  <c r="AJ10" i="31" s="1"/>
  <c r="AL10" i="31" s="1"/>
  <c r="P12" i="30"/>
  <c r="AG12" i="30" s="1"/>
  <c r="AH12" i="30" s="1"/>
  <c r="AJ12" i="30" s="1"/>
  <c r="AL12" i="30" s="1"/>
  <c r="N12" i="30"/>
  <c r="N11" i="30"/>
  <c r="P11" i="30" s="1"/>
  <c r="P10" i="30"/>
  <c r="AG10" i="30" s="1"/>
  <c r="AH10" i="30" s="1"/>
  <c r="AJ10" i="30" s="1"/>
  <c r="AL10" i="30" s="1"/>
  <c r="AL13" i="30" s="1"/>
  <c r="N10" i="30"/>
  <c r="N10" i="29"/>
  <c r="P10" i="29" s="1"/>
  <c r="AG10" i="29" s="1"/>
  <c r="AH10" i="29" s="1"/>
  <c r="AJ10" i="29" s="1"/>
  <c r="AL10" i="29" s="1"/>
  <c r="AL11" i="29" s="1"/>
  <c r="N10" i="28"/>
  <c r="P10" i="28" s="1"/>
  <c r="AG10" i="28" s="1"/>
  <c r="AH10" i="28" s="1"/>
  <c r="AJ10" i="28" s="1"/>
  <c r="AL10" i="28" s="1"/>
  <c r="AL11" i="28" s="1"/>
  <c r="N10" i="27"/>
  <c r="P10" i="27" s="1"/>
  <c r="AG10" i="27" s="1"/>
  <c r="AH10" i="27" s="1"/>
  <c r="AJ10" i="27" s="1"/>
  <c r="AL10" i="27" s="1"/>
  <c r="AL11" i="27" s="1"/>
  <c r="P13" i="26"/>
  <c r="AG13" i="26" s="1"/>
  <c r="AH13" i="26" s="1"/>
  <c r="AJ13" i="26" s="1"/>
  <c r="AL13" i="26" s="1"/>
  <c r="N13" i="26"/>
  <c r="N12" i="26"/>
  <c r="P12" i="26" s="1"/>
  <c r="AG12" i="26" s="1"/>
  <c r="AH12" i="26" s="1"/>
  <c r="AJ12" i="26" s="1"/>
  <c r="AL12" i="26" s="1"/>
  <c r="P11" i="26"/>
  <c r="AG11" i="26" s="1"/>
  <c r="AH11" i="26" s="1"/>
  <c r="AJ11" i="26" s="1"/>
  <c r="AL11" i="26" s="1"/>
  <c r="N11" i="26"/>
  <c r="N10" i="26"/>
  <c r="P10" i="26" s="1"/>
  <c r="AL13" i="25"/>
  <c r="AL12" i="25"/>
  <c r="AL11" i="25"/>
  <c r="N10" i="25"/>
  <c r="P10" i="25" s="1"/>
  <c r="P10" i="24"/>
  <c r="AG10" i="24" s="1"/>
  <c r="AH10" i="24" s="1"/>
  <c r="AJ10" i="24" s="1"/>
  <c r="AL10" i="24" s="1"/>
  <c r="AL11" i="24" s="1"/>
  <c r="N10" i="24"/>
  <c r="N10" i="23"/>
  <c r="P10" i="23" s="1"/>
  <c r="AG10" i="23" s="1"/>
  <c r="AH10" i="23" s="1"/>
  <c r="AJ10" i="23" s="1"/>
  <c r="AL10" i="23" s="1"/>
  <c r="AL11" i="23" s="1"/>
  <c r="N10" i="22"/>
  <c r="P10" i="22" s="1"/>
  <c r="AG10" i="22" s="1"/>
  <c r="AH10" i="22" s="1"/>
  <c r="AJ10" i="22" s="1"/>
  <c r="AL10" i="22" s="1"/>
  <c r="AL11" i="22" s="1"/>
  <c r="N10" i="21"/>
  <c r="P10" i="21" s="1"/>
  <c r="AG10" i="21" s="1"/>
  <c r="AH10" i="21" s="1"/>
  <c r="AJ10" i="21" s="1"/>
  <c r="AL10" i="21" s="1"/>
  <c r="AL11" i="21" s="1"/>
  <c r="P10" i="20"/>
  <c r="AG10" i="20" s="1"/>
  <c r="AH10" i="20" s="1"/>
  <c r="AJ10" i="20" s="1"/>
  <c r="AL10" i="20" s="1"/>
  <c r="AL11" i="20" s="1"/>
  <c r="N10" i="20"/>
  <c r="N10" i="19"/>
  <c r="P10" i="19" s="1"/>
  <c r="AG10" i="19" s="1"/>
  <c r="AH10" i="19" s="1"/>
  <c r="AJ10" i="19" s="1"/>
  <c r="AL10" i="19" s="1"/>
  <c r="AL11" i="19" s="1"/>
  <c r="N12" i="18"/>
  <c r="P12" i="18" s="1"/>
  <c r="AG12" i="18" s="1"/>
  <c r="AH12" i="18" s="1"/>
  <c r="AJ12" i="18" s="1"/>
  <c r="AL12" i="18" s="1"/>
  <c r="P11" i="18"/>
  <c r="AG11" i="18" s="1"/>
  <c r="AH11" i="18" s="1"/>
  <c r="AJ11" i="18" s="1"/>
  <c r="AL11" i="18" s="1"/>
  <c r="N11" i="18"/>
  <c r="N10" i="18"/>
  <c r="P10" i="18" s="1"/>
  <c r="AG10" i="18" s="1"/>
  <c r="AH10" i="18" s="1"/>
  <c r="AJ10" i="18" s="1"/>
  <c r="AL10" i="18" s="1"/>
  <c r="N11" i="17"/>
  <c r="P11" i="17" s="1"/>
  <c r="AG11" i="17" s="1"/>
  <c r="AH11" i="17" s="1"/>
  <c r="AJ11" i="17" s="1"/>
  <c r="AL11" i="17" s="1"/>
  <c r="N10" i="17"/>
  <c r="P10" i="17" s="1"/>
  <c r="AG10" i="17" s="1"/>
  <c r="AH10" i="17" s="1"/>
  <c r="AJ10" i="17" s="1"/>
  <c r="AL10" i="17" s="1"/>
  <c r="N16" i="16"/>
  <c r="P16" i="16" s="1"/>
  <c r="AG16" i="16" s="1"/>
  <c r="AH16" i="16" s="1"/>
  <c r="AJ16" i="16" s="1"/>
  <c r="AL16" i="16" s="1"/>
  <c r="P15" i="16"/>
  <c r="AG15" i="16" s="1"/>
  <c r="AH15" i="16" s="1"/>
  <c r="AJ15" i="16" s="1"/>
  <c r="AL15" i="16" s="1"/>
  <c r="N15" i="16"/>
  <c r="N14" i="16"/>
  <c r="P14" i="16" s="1"/>
  <c r="AG14" i="16" s="1"/>
  <c r="AH14" i="16" s="1"/>
  <c r="AJ14" i="16" s="1"/>
  <c r="AL14" i="16" s="1"/>
  <c r="P13" i="16"/>
  <c r="AG13" i="16" s="1"/>
  <c r="AH13" i="16" s="1"/>
  <c r="AJ13" i="16" s="1"/>
  <c r="AL13" i="16" s="1"/>
  <c r="N13" i="16"/>
  <c r="N12" i="16"/>
  <c r="P12" i="16" s="1"/>
  <c r="AG12" i="16" s="1"/>
  <c r="AH12" i="16" s="1"/>
  <c r="AJ12" i="16" s="1"/>
  <c r="AL12" i="16" s="1"/>
  <c r="P11" i="16"/>
  <c r="AG11" i="16" s="1"/>
  <c r="AH11" i="16" s="1"/>
  <c r="AJ11" i="16" s="1"/>
  <c r="AL11" i="16" s="1"/>
  <c r="N11" i="16"/>
  <c r="N10" i="16"/>
  <c r="P10" i="16" s="1"/>
  <c r="AG10" i="16" s="1"/>
  <c r="AH10" i="16" s="1"/>
  <c r="AJ10" i="16" s="1"/>
  <c r="AL10" i="16" s="1"/>
  <c r="N10" i="15"/>
  <c r="P10" i="15" s="1"/>
  <c r="AG10" i="15" s="1"/>
  <c r="AH10" i="15" s="1"/>
  <c r="AJ10" i="15" s="1"/>
  <c r="AL10" i="15" s="1"/>
  <c r="AL11" i="15" s="1"/>
  <c r="P11" i="14"/>
  <c r="AG11" i="14" s="1"/>
  <c r="AH11" i="14" s="1"/>
  <c r="AJ11" i="14" s="1"/>
  <c r="AL11" i="14" s="1"/>
  <c r="N11" i="14"/>
  <c r="N10" i="14"/>
  <c r="P10" i="14" s="1"/>
  <c r="AG10" i="14" s="1"/>
  <c r="AH10" i="14" s="1"/>
  <c r="AJ10" i="14" s="1"/>
  <c r="AL10" i="14" s="1"/>
  <c r="AL12" i="14" s="1"/>
  <c r="N10" i="13"/>
  <c r="P10" i="13" s="1"/>
  <c r="AG10" i="13" s="1"/>
  <c r="AH10" i="13" s="1"/>
  <c r="AJ10" i="13" s="1"/>
  <c r="AL10" i="13" s="1"/>
  <c r="AL11" i="13" s="1"/>
  <c r="P10" i="12"/>
  <c r="AG10" i="12" s="1"/>
  <c r="AH10" i="12" s="1"/>
  <c r="AJ10" i="12" s="1"/>
  <c r="AL10" i="12" s="1"/>
  <c r="AL11" i="12" s="1"/>
  <c r="N10" i="12"/>
  <c r="AG11" i="11"/>
  <c r="AH11" i="11" s="1"/>
  <c r="AJ11" i="11" s="1"/>
  <c r="AL11" i="11" s="1"/>
  <c r="P11" i="11"/>
  <c r="N11" i="11"/>
  <c r="N10" i="11"/>
  <c r="P10" i="11" s="1"/>
  <c r="AG10" i="11" s="1"/>
  <c r="AH10" i="11" s="1"/>
  <c r="AJ10" i="11" s="1"/>
  <c r="AL10" i="11" s="1"/>
  <c r="P10" i="10"/>
  <c r="AG10" i="10" s="1"/>
  <c r="AH10" i="10" s="1"/>
  <c r="AJ10" i="10" s="1"/>
  <c r="AL10" i="10" s="1"/>
  <c r="AL11" i="10" s="1"/>
  <c r="N10" i="10"/>
  <c r="N10" i="9"/>
  <c r="P10" i="9" s="1"/>
  <c r="AG10" i="9" s="1"/>
  <c r="AH10" i="9" s="1"/>
  <c r="AJ10" i="9" s="1"/>
  <c r="AL10" i="9" s="1"/>
  <c r="AL11" i="9" s="1"/>
  <c r="N12" i="8"/>
  <c r="P12" i="8" s="1"/>
  <c r="AG12" i="8" s="1"/>
  <c r="AH12" i="8" s="1"/>
  <c r="AJ12" i="8" s="1"/>
  <c r="AL12" i="8" s="1"/>
  <c r="P11" i="8"/>
  <c r="AG11" i="8" s="1"/>
  <c r="AH11" i="8" s="1"/>
  <c r="AJ11" i="8" s="1"/>
  <c r="AL11" i="8" s="1"/>
  <c r="N11" i="8"/>
  <c r="N10" i="8"/>
  <c r="P10" i="8" s="1"/>
  <c r="AG10" i="8" s="1"/>
  <c r="AH10" i="8" s="1"/>
  <c r="AJ10" i="8" s="1"/>
  <c r="AL10" i="8" s="1"/>
  <c r="N10" i="7"/>
  <c r="P10" i="7" s="1"/>
  <c r="AG10" i="7" s="1"/>
  <c r="AH10" i="7" s="1"/>
  <c r="AJ10" i="7" s="1"/>
  <c r="AL10" i="7" s="1"/>
  <c r="AL11" i="7" s="1"/>
  <c r="P10" i="6"/>
  <c r="AG10" i="6" s="1"/>
  <c r="AH10" i="6" s="1"/>
  <c r="AJ10" i="6" s="1"/>
  <c r="AL10" i="6" s="1"/>
  <c r="AL11" i="6" s="1"/>
  <c r="N10" i="6"/>
  <c r="N10" i="5"/>
  <c r="P10" i="5" s="1"/>
  <c r="AG10" i="5" s="1"/>
  <c r="AH10" i="5" s="1"/>
  <c r="AJ10" i="5" s="1"/>
  <c r="AL10" i="5" s="1"/>
  <c r="AL11" i="5" s="1"/>
  <c r="N10" i="4"/>
  <c r="P10" i="4" s="1"/>
  <c r="AG10" i="4" s="1"/>
  <c r="AH10" i="4" s="1"/>
  <c r="AJ10" i="4" s="1"/>
  <c r="AL10" i="4" s="1"/>
  <c r="AL11" i="4" s="1"/>
  <c r="N10" i="3"/>
  <c r="P10" i="3" s="1"/>
  <c r="AG10" i="3" s="1"/>
  <c r="AH10" i="3" s="1"/>
  <c r="AJ10" i="3" s="1"/>
  <c r="AL10" i="3" s="1"/>
  <c r="AL11" i="3" s="1"/>
  <c r="P10" i="2"/>
  <c r="AG10" i="2" s="1"/>
  <c r="AH10" i="2" s="1"/>
  <c r="AJ10" i="2" s="1"/>
  <c r="AL10" i="2" s="1"/>
  <c r="AL11" i="2" s="1"/>
  <c r="N10" i="2"/>
  <c r="N10" i="1"/>
  <c r="P10" i="1" s="1"/>
  <c r="AG10" i="1" s="1"/>
  <c r="AH10" i="1" s="1"/>
  <c r="AJ10" i="1" s="1"/>
  <c r="AL10" i="1" s="1"/>
  <c r="AL11" i="1" s="1"/>
  <c r="AL12" i="15" l="1"/>
  <c r="AL13" i="15" s="1"/>
  <c r="AL12" i="21"/>
  <c r="AL13" i="21" s="1"/>
  <c r="AL12" i="24"/>
  <c r="AL13" i="24" s="1"/>
  <c r="AL12" i="28"/>
  <c r="AL13" i="28" s="1"/>
  <c r="AL12" i="35"/>
  <c r="AL13" i="35" s="1"/>
  <c r="AL12" i="41"/>
  <c r="AL13" i="41" s="1"/>
  <c r="AL12" i="43"/>
  <c r="AL13" i="43"/>
  <c r="AL12" i="46"/>
  <c r="AL13" i="46"/>
  <c r="AL13" i="52"/>
  <c r="AL14" i="52"/>
  <c r="AL12" i="53"/>
  <c r="AL13" i="53" s="1"/>
  <c r="AL12" i="56"/>
  <c r="AL13" i="56"/>
  <c r="AL12" i="61"/>
  <c r="AL13" i="61"/>
  <c r="AL12" i="71"/>
  <c r="AL13" i="71" s="1"/>
  <c r="AL12" i="78"/>
  <c r="AL13" i="78"/>
  <c r="AL13" i="80"/>
  <c r="AL14" i="80"/>
  <c r="AL12" i="87"/>
  <c r="AL13" i="87" s="1"/>
  <c r="AL15" i="94"/>
  <c r="AL16" i="94" s="1"/>
  <c r="AL19" i="98"/>
  <c r="AL20" i="98" s="1"/>
  <c r="AL12" i="99"/>
  <c r="AL13" i="99" s="1"/>
  <c r="AL12" i="105"/>
  <c r="AL13" i="105" s="1"/>
  <c r="AL12" i="111"/>
  <c r="AL13" i="111" s="1"/>
  <c r="AL12" i="115"/>
  <c r="AL13" i="115" s="1"/>
  <c r="AL13" i="124"/>
  <c r="AL14" i="124"/>
  <c r="AL12" i="126"/>
  <c r="AL13" i="126"/>
  <c r="AL12" i="133"/>
  <c r="AL13" i="133" s="1"/>
  <c r="AL15" i="139"/>
  <c r="AL16" i="139"/>
  <c r="AL12" i="140"/>
  <c r="AL13" i="140"/>
  <c r="AL14" i="146"/>
  <c r="AL13" i="146"/>
  <c r="AL13" i="156"/>
  <c r="AL12" i="156"/>
  <c r="AL12" i="179"/>
  <c r="AL13" i="179" s="1"/>
  <c r="AL13" i="185"/>
  <c r="AL12" i="185"/>
  <c r="AL13" i="191"/>
  <c r="AL12" i="191"/>
  <c r="AL16" i="193"/>
  <c r="AL15" i="193"/>
  <c r="AL13" i="197"/>
  <c r="AL12" i="197"/>
  <c r="AL14" i="199"/>
  <c r="AL13" i="199"/>
  <c r="AL13" i="211"/>
  <c r="AL12" i="211"/>
  <c r="AL14" i="213"/>
  <c r="AL13" i="213"/>
  <c r="AL13" i="218"/>
  <c r="AL12" i="218"/>
  <c r="AL13" i="2"/>
  <c r="AL12" i="2"/>
  <c r="AL13" i="3"/>
  <c r="AL12" i="3"/>
  <c r="AL13" i="10"/>
  <c r="AL12" i="10"/>
  <c r="AL14" i="14"/>
  <c r="AL13" i="14"/>
  <c r="AL13" i="18"/>
  <c r="AL12" i="19"/>
  <c r="AL13" i="19" s="1"/>
  <c r="AL12" i="22"/>
  <c r="AL13" i="22"/>
  <c r="AL12" i="29"/>
  <c r="AL13" i="29" s="1"/>
  <c r="AL13" i="34"/>
  <c r="AL14" i="34" s="1"/>
  <c r="AL13" i="36"/>
  <c r="AL13" i="37"/>
  <c r="AL12" i="37"/>
  <c r="AL14" i="39"/>
  <c r="AL13" i="39"/>
  <c r="AL15" i="42"/>
  <c r="AL23" i="48"/>
  <c r="AL14" i="49"/>
  <c r="AL12" i="50"/>
  <c r="AL13" i="50"/>
  <c r="AL12" i="57"/>
  <c r="AL13" i="57" s="1"/>
  <c r="AL12" i="59"/>
  <c r="AL13" i="59"/>
  <c r="AL12" i="63"/>
  <c r="AL13" i="63" s="1"/>
  <c r="AL12" i="64"/>
  <c r="AL13" i="64"/>
  <c r="AL15" i="66"/>
  <c r="AL16" i="66"/>
  <c r="AL12" i="68"/>
  <c r="AL13" i="68" s="1"/>
  <c r="AL12" i="72"/>
  <c r="AL13" i="72"/>
  <c r="AL12" i="74"/>
  <c r="AL13" i="74"/>
  <c r="AL14" i="76"/>
  <c r="AL15" i="76" s="1"/>
  <c r="AL12" i="79"/>
  <c r="AL13" i="79"/>
  <c r="AL13" i="82"/>
  <c r="AL14" i="82"/>
  <c r="AL12" i="84"/>
  <c r="AL13" i="89"/>
  <c r="AL12" i="89"/>
  <c r="AL15" i="92"/>
  <c r="AL14" i="92"/>
  <c r="AL13" i="95"/>
  <c r="AL12" i="95"/>
  <c r="AL12" i="100"/>
  <c r="AL13" i="106"/>
  <c r="AL13" i="108"/>
  <c r="AL14" i="108" s="1"/>
  <c r="AL14" i="112"/>
  <c r="AL12" i="117"/>
  <c r="AL13" i="117" s="1"/>
  <c r="AL13" i="120"/>
  <c r="AL14" i="120"/>
  <c r="AL14" i="128"/>
  <c r="AL15" i="128" s="1"/>
  <c r="AL12" i="130"/>
  <c r="AL13" i="130"/>
  <c r="AL12" i="131"/>
  <c r="AL13" i="131" s="1"/>
  <c r="AL13" i="151"/>
  <c r="AL12" i="151"/>
  <c r="AL14" i="158"/>
  <c r="AL13" i="158"/>
  <c r="AL13" i="165"/>
  <c r="AL12" i="165"/>
  <c r="AL13" i="168"/>
  <c r="AL12" i="168"/>
  <c r="AL12" i="171"/>
  <c r="AL13" i="171" s="1"/>
  <c r="AL13" i="187"/>
  <c r="AL12" i="187"/>
  <c r="AL13" i="206"/>
  <c r="AL12" i="206"/>
  <c r="AL14" i="208"/>
  <c r="AL13" i="208"/>
  <c r="AL13" i="223"/>
  <c r="AL12" i="223"/>
  <c r="AL12" i="229"/>
  <c r="AL12" i="231"/>
  <c r="AL13" i="231" s="1"/>
  <c r="AL12" i="235"/>
  <c r="AL13" i="235" s="1"/>
  <c r="AL16" i="241"/>
  <c r="AL17" i="241"/>
  <c r="AL15" i="247"/>
  <c r="AL16" i="247" s="1"/>
  <c r="AL12" i="13"/>
  <c r="AL13" i="13"/>
  <c r="AL12" i="6"/>
  <c r="AL13" i="6" s="1"/>
  <c r="AL17" i="16"/>
  <c r="AL13" i="1"/>
  <c r="AL12" i="1"/>
  <c r="AL12" i="4"/>
  <c r="AL13" i="4" s="1"/>
  <c r="AL12" i="7"/>
  <c r="AL13" i="7" s="1"/>
  <c r="AL12" i="11"/>
  <c r="AL12" i="23"/>
  <c r="AL13" i="23" s="1"/>
  <c r="AL15" i="32"/>
  <c r="AL16" i="32" s="1"/>
  <c r="AL12" i="44"/>
  <c r="AL13" i="44" s="1"/>
  <c r="AL15" i="51"/>
  <c r="AL13" i="54"/>
  <c r="AL12" i="65"/>
  <c r="AL13" i="65" s="1"/>
  <c r="AL12" i="67"/>
  <c r="AL13" i="67" s="1"/>
  <c r="AL12" i="70"/>
  <c r="AL13" i="70" s="1"/>
  <c r="AL12" i="73"/>
  <c r="AL13" i="75"/>
  <c r="AL12" i="75"/>
  <c r="AL12" i="81"/>
  <c r="AL13" i="81" s="1"/>
  <c r="AL13" i="85"/>
  <c r="AL12" i="85"/>
  <c r="AL12" i="90"/>
  <c r="AL13" i="90" s="1"/>
  <c r="AL13" i="91"/>
  <c r="AL12" i="91"/>
  <c r="AL12" i="96"/>
  <c r="AL13" i="101"/>
  <c r="AL14" i="101" s="1"/>
  <c r="AL12" i="104"/>
  <c r="AL13" i="104" s="1"/>
  <c r="AL12" i="107"/>
  <c r="AL13" i="107"/>
  <c r="AL12" i="110"/>
  <c r="AL13" i="110" s="1"/>
  <c r="AL12" i="113"/>
  <c r="AL13" i="113" s="1"/>
  <c r="AL12" i="118"/>
  <c r="AL13" i="118"/>
  <c r="AL12" i="122"/>
  <c r="AL13" i="122"/>
  <c r="AL14" i="127"/>
  <c r="AL13" i="129"/>
  <c r="AL12" i="129"/>
  <c r="AL12" i="132"/>
  <c r="AL13" i="132" s="1"/>
  <c r="AL13" i="147"/>
  <c r="AL12" i="147"/>
  <c r="AL12" i="149"/>
  <c r="AL13" i="149" s="1"/>
  <c r="AL12" i="163"/>
  <c r="AL13" i="163" s="1"/>
  <c r="AL13" i="192"/>
  <c r="AL12" i="192"/>
  <c r="AL13" i="194"/>
  <c r="AL12" i="194"/>
  <c r="AL13" i="198"/>
  <c r="AL12" i="198"/>
  <c r="AL17" i="202"/>
  <c r="AL13" i="207"/>
  <c r="AL14" i="207"/>
  <c r="AL14" i="210"/>
  <c r="AL15" i="210" s="1"/>
  <c r="AL16" i="214"/>
  <c r="AL13" i="220"/>
  <c r="AL12" i="234"/>
  <c r="AL13" i="234" s="1"/>
  <c r="AL12" i="250"/>
  <c r="AL13" i="250" s="1"/>
  <c r="AL12" i="5"/>
  <c r="AL13" i="5"/>
  <c r="AL13" i="8"/>
  <c r="AL12" i="9"/>
  <c r="AL13" i="9" s="1"/>
  <c r="AL13" i="12"/>
  <c r="AL12" i="12"/>
  <c r="AL12" i="17"/>
  <c r="AL12" i="20"/>
  <c r="AL13" i="20" s="1"/>
  <c r="AL14" i="26"/>
  <c r="AL12" i="27"/>
  <c r="AL13" i="27" s="1"/>
  <c r="AL15" i="30"/>
  <c r="AL14" i="30"/>
  <c r="AL12" i="31"/>
  <c r="AL12" i="33"/>
  <c r="AL13" i="38"/>
  <c r="AL12" i="38"/>
  <c r="AL13" i="40"/>
  <c r="AL12" i="40"/>
  <c r="AL13" i="45"/>
  <c r="AL12" i="47"/>
  <c r="AL13" i="47" s="1"/>
  <c r="AL14" i="60"/>
  <c r="AL13" i="62"/>
  <c r="AL12" i="62"/>
  <c r="AG10" i="69"/>
  <c r="AH10" i="69" s="1"/>
  <c r="AJ10" i="69" s="1"/>
  <c r="AL10" i="69" s="1"/>
  <c r="AL13" i="69" s="1"/>
  <c r="AL12" i="77"/>
  <c r="AL13" i="77" s="1"/>
  <c r="AL14" i="83"/>
  <c r="AL12" i="86"/>
  <c r="AL13" i="86" s="1"/>
  <c r="AL13" i="88"/>
  <c r="AL12" i="88"/>
  <c r="AL13" i="93"/>
  <c r="AL12" i="93"/>
  <c r="AL13" i="97"/>
  <c r="AL12" i="97"/>
  <c r="AL20" i="102"/>
  <c r="AL14" i="103"/>
  <c r="AL13" i="109"/>
  <c r="AL12" i="109"/>
  <c r="AL12" i="114"/>
  <c r="AL13" i="114" s="1"/>
  <c r="AL13" i="116"/>
  <c r="AL13" i="119"/>
  <c r="AL12" i="121"/>
  <c r="AL12" i="123"/>
  <c r="AL13" i="123" s="1"/>
  <c r="AL12" i="125"/>
  <c r="AL13" i="125" s="1"/>
  <c r="AL12" i="134"/>
  <c r="AL13" i="134" s="1"/>
  <c r="AL12" i="136"/>
  <c r="AL13" i="136" s="1"/>
  <c r="AL12" i="143"/>
  <c r="AL13" i="143" s="1"/>
  <c r="AL13" i="145"/>
  <c r="AL14" i="145" s="1"/>
  <c r="AL18" i="150"/>
  <c r="AL19" i="150" s="1"/>
  <c r="AL12" i="153"/>
  <c r="AL13" i="153" s="1"/>
  <c r="AL12" i="155"/>
  <c r="AL13" i="155"/>
  <c r="AL12" i="157"/>
  <c r="AL13" i="157" s="1"/>
  <c r="AL13" i="161"/>
  <c r="AL13" i="169"/>
  <c r="AL14" i="169" s="1"/>
  <c r="AL13" i="188"/>
  <c r="AL12" i="188"/>
  <c r="AL13" i="190"/>
  <c r="AL13" i="200"/>
  <c r="AL14" i="200" s="1"/>
  <c r="AL13" i="203"/>
  <c r="AL14" i="203"/>
  <c r="AL16" i="236"/>
  <c r="AL17" i="236" s="1"/>
  <c r="AL15" i="240"/>
  <c r="AL16" i="244"/>
  <c r="AL12" i="246"/>
  <c r="AL13" i="246" s="1"/>
  <c r="AL13" i="137"/>
  <c r="AL12" i="141"/>
  <c r="AL12" i="148"/>
  <c r="AL13" i="148" s="1"/>
  <c r="AL12" i="233"/>
  <c r="AL12" i="238"/>
  <c r="AL13" i="251"/>
  <c r="AL12" i="253"/>
  <c r="AL12" i="264"/>
  <c r="AL13" i="264" s="1"/>
  <c r="AL12" i="271"/>
  <c r="AL13" i="271" s="1"/>
  <c r="AL14" i="275"/>
  <c r="AL15" i="275"/>
  <c r="AL12" i="277"/>
  <c r="AL13" i="277"/>
  <c r="AL12" i="295"/>
  <c r="AL13" i="295" s="1"/>
  <c r="AL17" i="144"/>
  <c r="AL12" i="154"/>
  <c r="AL13" i="154" s="1"/>
  <c r="AL15" i="160"/>
  <c r="AL13" i="162"/>
  <c r="AL12" i="162"/>
  <c r="AL12" i="167"/>
  <c r="AL13" i="170"/>
  <c r="AL14" i="170" s="1"/>
  <c r="AL13" i="177"/>
  <c r="AL12" i="177"/>
  <c r="AL13" i="183"/>
  <c r="AL12" i="183"/>
  <c r="AL13" i="201"/>
  <c r="AL12" i="212"/>
  <c r="AL13" i="212" s="1"/>
  <c r="AL12" i="221"/>
  <c r="AL13" i="221" s="1"/>
  <c r="AL12" i="224"/>
  <c r="AL12" i="232"/>
  <c r="AL13" i="232" s="1"/>
  <c r="AL12" i="269"/>
  <c r="AL13" i="269" s="1"/>
  <c r="AL12" i="138"/>
  <c r="AL13" i="138" s="1"/>
  <c r="AL12" i="142"/>
  <c r="AL13" i="142" s="1"/>
  <c r="AL15" i="152"/>
  <c r="AL16" i="152" s="1"/>
  <c r="AH10" i="164"/>
  <c r="AJ10" i="164" s="1"/>
  <c r="AL10" i="164" s="1"/>
  <c r="AL11" i="164" s="1"/>
  <c r="AL12" i="172"/>
  <c r="AL13" i="172" s="1"/>
  <c r="AL13" i="195"/>
  <c r="AL12" i="219"/>
  <c r="AL12" i="230"/>
  <c r="AL13" i="230" s="1"/>
  <c r="AL13" i="254"/>
  <c r="AL13" i="255"/>
  <c r="AL12" i="255"/>
  <c r="AL14" i="268"/>
  <c r="AL13" i="270"/>
  <c r="AL12" i="270"/>
  <c r="AL13" i="274"/>
  <c r="AL12" i="274"/>
  <c r="AL13" i="135"/>
  <c r="AL13" i="174"/>
  <c r="AL13" i="176"/>
  <c r="AL13" i="180"/>
  <c r="AL13" i="182"/>
  <c r="AL12" i="186"/>
  <c r="AL12" i="215"/>
  <c r="AL13" i="215" s="1"/>
  <c r="AL14" i="217"/>
  <c r="AL13" i="227"/>
  <c r="AL12" i="227"/>
  <c r="AL12" i="248"/>
  <c r="AL13" i="252"/>
  <c r="AL13" i="166"/>
  <c r="AL14" i="166" s="1"/>
  <c r="AL12" i="225"/>
  <c r="AL14" i="258"/>
  <c r="AL13" i="261"/>
  <c r="AL13" i="265"/>
  <c r="AL12" i="265"/>
  <c r="AL12" i="267"/>
  <c r="AL13" i="267" s="1"/>
  <c r="AL13" i="272"/>
  <c r="AL14" i="272" s="1"/>
  <c r="AL12" i="273"/>
  <c r="AL13" i="273" s="1"/>
  <c r="AL12" i="159"/>
  <c r="AL12" i="173"/>
  <c r="AL12" i="175"/>
  <c r="AL13" i="178"/>
  <c r="AL12" i="178"/>
  <c r="AL12" i="181"/>
  <c r="AL12" i="184"/>
  <c r="AL13" i="196"/>
  <c r="AL13" i="204"/>
  <c r="AL13" i="216"/>
  <c r="AL14" i="222"/>
  <c r="AL13" i="226"/>
  <c r="AL12" i="228"/>
  <c r="AL13" i="228" s="1"/>
  <c r="AG11" i="237"/>
  <c r="AH11" i="237" s="1"/>
  <c r="AJ11" i="237" s="1"/>
  <c r="AL11" i="237" s="1"/>
  <c r="AL13" i="237" s="1"/>
  <c r="AL13" i="239"/>
  <c r="AL12" i="239"/>
  <c r="AL13" i="242"/>
  <c r="AL12" i="243"/>
  <c r="AL13" i="243" s="1"/>
  <c r="AL12" i="245"/>
  <c r="AL13" i="245" s="1"/>
  <c r="AL12" i="249"/>
  <c r="AL13" i="249" s="1"/>
  <c r="AL12" i="256"/>
  <c r="AL13" i="256" s="1"/>
  <c r="AL13" i="259"/>
  <c r="AL14" i="260"/>
  <c r="AL14" i="262"/>
  <c r="AL12" i="279"/>
  <c r="AL13" i="281"/>
  <c r="AL14" i="283"/>
  <c r="AL15" i="283" s="1"/>
  <c r="AL12" i="285"/>
  <c r="AL13" i="285" s="1"/>
  <c r="AL12" i="302"/>
  <c r="AL13" i="302" s="1"/>
  <c r="AL17" i="289"/>
  <c r="AL16" i="289"/>
  <c r="AL12" i="278"/>
  <c r="AL13" i="278" s="1"/>
  <c r="AL16" i="280"/>
  <c r="AL15" i="280"/>
  <c r="AL12" i="282"/>
  <c r="AL13" i="282" s="1"/>
  <c r="AL14" i="286"/>
  <c r="AL13" i="286"/>
  <c r="AL13" i="290"/>
  <c r="AL14" i="290" s="1"/>
  <c r="AL12" i="308"/>
  <c r="AL13" i="308" s="1"/>
  <c r="AL14" i="312"/>
  <c r="AL15" i="312" s="1"/>
  <c r="AL19" i="316"/>
  <c r="AL12" i="317"/>
  <c r="AL13" i="321"/>
  <c r="AL14" i="321" s="1"/>
  <c r="AL15" i="326"/>
  <c r="AL16" i="326" s="1"/>
  <c r="AL15" i="331"/>
  <c r="AL12" i="335"/>
  <c r="AL13" i="335" s="1"/>
  <c r="AL12" i="337"/>
  <c r="AL13" i="337" s="1"/>
  <c r="AL12" i="345"/>
  <c r="AL13" i="345" s="1"/>
  <c r="AL12" i="347"/>
  <c r="AL13" i="347" s="1"/>
  <c r="AL12" i="351"/>
  <c r="AL13" i="351" s="1"/>
  <c r="AL12" i="355"/>
  <c r="AL13" i="355" s="1"/>
  <c r="AL12" i="358"/>
  <c r="AL13" i="358"/>
  <c r="AL12" i="363"/>
  <c r="AL13" i="363" s="1"/>
  <c r="AL13" i="376"/>
  <c r="AL14" i="376" s="1"/>
  <c r="AL12" i="384"/>
  <c r="AL13" i="384" s="1"/>
  <c r="AL12" i="392"/>
  <c r="AL13" i="392" s="1"/>
  <c r="AL12" i="300"/>
  <c r="AL13" i="300" s="1"/>
  <c r="AL12" i="304"/>
  <c r="AL12" i="309"/>
  <c r="AL13" i="309" s="1"/>
  <c r="AL12" i="314"/>
  <c r="AL12" i="320"/>
  <c r="AL13" i="320" s="1"/>
  <c r="AL12" i="325"/>
  <c r="AL12" i="327"/>
  <c r="AL13" i="327" s="1"/>
  <c r="AL13" i="328"/>
  <c r="AL13" i="329"/>
  <c r="AL14" i="329" s="1"/>
  <c r="AL12" i="332"/>
  <c r="AL13" i="332" s="1"/>
  <c r="AL12" i="336"/>
  <c r="AL13" i="338"/>
  <c r="AL14" i="338" s="1"/>
  <c r="AL12" i="343"/>
  <c r="AL13" i="343" s="1"/>
  <c r="AL12" i="346"/>
  <c r="AL12" i="348"/>
  <c r="AL13" i="348" s="1"/>
  <c r="AL12" i="350"/>
  <c r="AL13" i="350" s="1"/>
  <c r="AL12" i="354"/>
  <c r="AL12" i="356"/>
  <c r="AL13" i="356" s="1"/>
  <c r="AL12" i="361"/>
  <c r="AL13" i="361" s="1"/>
  <c r="AL12" i="367"/>
  <c r="AL13" i="367" s="1"/>
  <c r="AL13" i="373"/>
  <c r="AL14" i="373" s="1"/>
  <c r="AL12" i="377"/>
  <c r="AL13" i="377" s="1"/>
  <c r="AL16" i="381"/>
  <c r="AL14" i="385"/>
  <c r="AL15" i="385" s="1"/>
  <c r="AL13" i="389"/>
  <c r="AL14" i="389"/>
  <c r="AL13" i="276"/>
  <c r="AL12" i="284"/>
  <c r="AL13" i="284" s="1"/>
  <c r="AL12" i="294"/>
  <c r="AL13" i="294" s="1"/>
  <c r="AL12" i="296"/>
  <c r="AL13" i="297"/>
  <c r="AL14" i="297" s="1"/>
  <c r="AL12" i="305"/>
  <c r="AL12" i="307"/>
  <c r="AL13" i="307" s="1"/>
  <c r="AL14" i="311"/>
  <c r="AL12" i="315"/>
  <c r="AL13" i="315" s="1"/>
  <c r="AL12" i="324"/>
  <c r="AL12" i="330"/>
  <c r="AL13" i="330" s="1"/>
  <c r="AL12" i="334"/>
  <c r="AL13" i="334" s="1"/>
  <c r="AL12" i="344"/>
  <c r="AL13" i="344" s="1"/>
  <c r="AL12" i="352"/>
  <c r="AL13" i="352" s="1"/>
  <c r="AL12" i="359"/>
  <c r="AL13" i="359" s="1"/>
  <c r="AL12" i="362"/>
  <c r="AL13" i="362" s="1"/>
  <c r="AL12" i="365"/>
  <c r="AL13" i="365" s="1"/>
  <c r="AL13" i="371"/>
  <c r="AL16" i="378"/>
  <c r="AL17" i="378"/>
  <c r="AL16" i="388"/>
  <c r="AL17" i="388" s="1"/>
  <c r="AL13" i="393"/>
  <c r="AL14" i="393" s="1"/>
  <c r="AL13" i="288"/>
  <c r="AL14" i="288" s="1"/>
  <c r="AL13" i="291"/>
  <c r="AL14" i="291" s="1"/>
  <c r="AL12" i="292"/>
  <c r="AL13" i="292" s="1"/>
  <c r="AL12" i="293"/>
  <c r="AL13" i="293" s="1"/>
  <c r="AL17" i="298"/>
  <c r="AL18" i="298" s="1"/>
  <c r="AL12" i="303"/>
  <c r="AL13" i="303" s="1"/>
  <c r="AL12" i="306"/>
  <c r="AL13" i="306" s="1"/>
  <c r="AL12" i="310"/>
  <c r="AL13" i="310" s="1"/>
  <c r="AL12" i="313"/>
  <c r="AL13" i="313" s="1"/>
  <c r="AL14" i="318"/>
  <c r="AL15" i="318" s="1"/>
  <c r="AL12" i="319"/>
  <c r="AL13" i="319" s="1"/>
  <c r="AL32" i="322"/>
  <c r="AL33" i="322" s="1"/>
  <c r="AL13" i="323"/>
  <c r="AL14" i="323" s="1"/>
  <c r="AL13" i="333"/>
  <c r="AL14" i="333" s="1"/>
  <c r="AL17" i="339"/>
  <c r="AL18" i="339" s="1"/>
  <c r="AL14" i="340"/>
  <c r="AL15" i="340" s="1"/>
  <c r="AL12" i="342"/>
  <c r="AL13" i="342" s="1"/>
  <c r="AL14" i="349"/>
  <c r="AL15" i="349" s="1"/>
  <c r="AL12" i="353"/>
  <c r="AL13" i="353" s="1"/>
  <c r="AL12" i="357"/>
  <c r="AL13" i="357" s="1"/>
  <c r="AL12" i="360"/>
  <c r="AL13" i="360" s="1"/>
  <c r="AL14" i="364"/>
  <c r="AL15" i="364" s="1"/>
  <c r="AL13" i="369"/>
  <c r="AL14" i="369" s="1"/>
  <c r="AL13" i="375"/>
  <c r="AL14" i="375" s="1"/>
  <c r="AL12" i="368"/>
  <c r="AL13" i="368" s="1"/>
  <c r="AL15" i="380"/>
  <c r="AL12" i="383"/>
  <c r="AL12" i="387"/>
  <c r="AL13" i="387" s="1"/>
  <c r="AL12" i="399"/>
  <c r="AL13" i="399"/>
  <c r="AL14" i="408"/>
  <c r="AL15" i="408" s="1"/>
  <c r="AL12" i="412"/>
  <c r="AL13" i="412" s="1"/>
  <c r="AL12" i="417"/>
  <c r="AL13" i="417" s="1"/>
  <c r="AL12" i="422"/>
  <c r="AL13" i="422" s="1"/>
  <c r="AL15" i="443"/>
  <c r="AL16" i="443" s="1"/>
  <c r="AL12" i="341"/>
  <c r="AL13" i="341" s="1"/>
  <c r="AL13" i="366"/>
  <c r="AL13" i="372"/>
  <c r="AL13" i="374"/>
  <c r="AL12" i="386"/>
  <c r="AL13" i="386" s="1"/>
  <c r="AL12" i="390"/>
  <c r="AL14" i="397"/>
  <c r="AL15" i="397" s="1"/>
  <c r="AL14" i="405"/>
  <c r="AL15" i="405"/>
  <c r="AL12" i="409"/>
  <c r="AL13" i="409" s="1"/>
  <c r="AL12" i="413"/>
  <c r="AL13" i="413"/>
  <c r="AL12" i="420"/>
  <c r="AL13" i="420" s="1"/>
  <c r="AL12" i="423"/>
  <c r="AL13" i="423"/>
  <c r="AL12" i="429"/>
  <c r="AL14" i="435"/>
  <c r="AL15" i="435" s="1"/>
  <c r="AL12" i="370"/>
  <c r="AL13" i="370" s="1"/>
  <c r="AL14" i="379"/>
  <c r="AL12" i="382"/>
  <c r="AL13" i="382" s="1"/>
  <c r="AL13" i="391"/>
  <c r="AL14" i="391" s="1"/>
  <c r="AL13" i="394"/>
  <c r="AL14" i="394" s="1"/>
  <c r="AL19" i="396"/>
  <c r="AL20" i="396" s="1"/>
  <c r="AL13" i="401"/>
  <c r="AL14" i="401" s="1"/>
  <c r="AL12" i="403"/>
  <c r="AL13" i="403" s="1"/>
  <c r="AL12" i="404"/>
  <c r="AL13" i="404" s="1"/>
  <c r="AL12" i="407"/>
  <c r="AL13" i="407" s="1"/>
  <c r="AL12" i="411"/>
  <c r="AL13" i="411" s="1"/>
  <c r="AL13" i="415"/>
  <c r="AL14" i="415"/>
  <c r="AL13" i="419"/>
  <c r="AL14" i="419"/>
  <c r="AL12" i="421"/>
  <c r="AL13" i="421" s="1"/>
  <c r="AL12" i="425"/>
  <c r="AL13" i="425"/>
  <c r="AL12" i="439"/>
  <c r="AL13" i="439" s="1"/>
  <c r="AG10" i="301"/>
  <c r="AH10" i="301" s="1"/>
  <c r="AJ10" i="301" s="1"/>
  <c r="AL10" i="301" s="1"/>
  <c r="AL11" i="301" s="1"/>
  <c r="AL15" i="395"/>
  <c r="AL12" i="398"/>
  <c r="AL13" i="398" s="1"/>
  <c r="AL14" i="400"/>
  <c r="AL13" i="400"/>
  <c r="AL12" i="402"/>
  <c r="AL12" i="416"/>
  <c r="AL13" i="427"/>
  <c r="AL14" i="427" s="1"/>
  <c r="AL13" i="428"/>
  <c r="AL14" i="428" s="1"/>
  <c r="AL16" i="433"/>
  <c r="AL17" i="433" s="1"/>
  <c r="AL14" i="437"/>
  <c r="AL15" i="437" s="1"/>
  <c r="AL18" i="444"/>
  <c r="AL17" i="444"/>
  <c r="AL12" i="453"/>
  <c r="AL13" i="453" s="1"/>
  <c r="AL14" i="456"/>
  <c r="AL13" i="456"/>
  <c r="AL12" i="424"/>
  <c r="AL13" i="424" s="1"/>
  <c r="AL15" i="432"/>
  <c r="AL16" i="432" s="1"/>
  <c r="AL12" i="438"/>
  <c r="AL13" i="438" s="1"/>
  <c r="AL13" i="442"/>
  <c r="AL12" i="442"/>
  <c r="AL16" i="447"/>
  <c r="AL17" i="447" s="1"/>
  <c r="AL12" i="448"/>
  <c r="AL13" i="448" s="1"/>
  <c r="AL13" i="450"/>
  <c r="AL12" i="450"/>
  <c r="AL12" i="454"/>
  <c r="AL13" i="454" s="1"/>
  <c r="AL12" i="465"/>
  <c r="AL13" i="465" s="1"/>
  <c r="AL15" i="473"/>
  <c r="AL16" i="473" s="1"/>
  <c r="AL17" i="493"/>
  <c r="AL18" i="493" s="1"/>
  <c r="AL12" i="495"/>
  <c r="AL13" i="495" s="1"/>
  <c r="AL12" i="406"/>
  <c r="AL13" i="406" s="1"/>
  <c r="AL12" i="410"/>
  <c r="AL13" i="410" s="1"/>
  <c r="AL12" i="414"/>
  <c r="AL13" i="414" s="1"/>
  <c r="AL12" i="430"/>
  <c r="AL13" i="430" s="1"/>
  <c r="AL13" i="431"/>
  <c r="AL12" i="440"/>
  <c r="AL13" i="440" s="1"/>
  <c r="AL12" i="451"/>
  <c r="AL13" i="451" s="1"/>
  <c r="AL13" i="488"/>
  <c r="AL14" i="488" s="1"/>
  <c r="AL13" i="436"/>
  <c r="AL12" i="445"/>
  <c r="AL13" i="445" s="1"/>
  <c r="AL13" i="446"/>
  <c r="AL14" i="446" s="1"/>
  <c r="AL12" i="449"/>
  <c r="AL13" i="457"/>
  <c r="AL12" i="460"/>
  <c r="AL13" i="460" s="1"/>
  <c r="AL12" i="468"/>
  <c r="AL13" i="468" s="1"/>
  <c r="AL12" i="470"/>
  <c r="AL13" i="470" s="1"/>
  <c r="AL14" i="476"/>
  <c r="AL15" i="476" s="1"/>
  <c r="AL15" i="479"/>
  <c r="AL16" i="479" s="1"/>
  <c r="AL13" i="418"/>
  <c r="AL12" i="452"/>
  <c r="AL13" i="452" s="1"/>
  <c r="AL12" i="455"/>
  <c r="AL13" i="455" s="1"/>
  <c r="AL12" i="458"/>
  <c r="AL19" i="459"/>
  <c r="AL12" i="461"/>
  <c r="AL18" i="462"/>
  <c r="AL19" i="462" s="1"/>
  <c r="AL13" i="464"/>
  <c r="AL14" i="464" s="1"/>
  <c r="AL12" i="466"/>
  <c r="AL13" i="466" s="1"/>
  <c r="AL12" i="477"/>
  <c r="AL13" i="477" s="1"/>
  <c r="AL13" i="481"/>
  <c r="AL14" i="481" s="1"/>
  <c r="AL12" i="482"/>
  <c r="AL13" i="482" s="1"/>
  <c r="AL12" i="491"/>
  <c r="AL13" i="491" s="1"/>
  <c r="AL12" i="483"/>
  <c r="AL13" i="483" s="1"/>
  <c r="AL12" i="499"/>
  <c r="AL13" i="499" s="1"/>
  <c r="AL13" i="463"/>
  <c r="AL12" i="475"/>
  <c r="AL13" i="475" s="1"/>
  <c r="AL12" i="484"/>
  <c r="AL13" i="484"/>
  <c r="AL12" i="497"/>
  <c r="AL13" i="497" s="1"/>
  <c r="AL13" i="467"/>
  <c r="AL13" i="472"/>
  <c r="AL12" i="480"/>
  <c r="AL13" i="480" s="1"/>
  <c r="AL12" i="486"/>
  <c r="AG12" i="496"/>
  <c r="AH12" i="496" s="1"/>
  <c r="AJ12" i="496" s="1"/>
  <c r="AL12" i="496" s="1"/>
  <c r="AL14" i="496" s="1"/>
  <c r="AL13" i="474"/>
  <c r="AL13" i="478"/>
  <c r="AL12" i="487"/>
  <c r="AL13" i="487"/>
  <c r="AL13" i="489"/>
  <c r="AL13" i="490"/>
  <c r="AL12" i="492"/>
  <c r="AL13" i="492"/>
  <c r="AL13" i="494"/>
  <c r="AL13" i="498"/>
  <c r="AL12" i="500"/>
  <c r="AL14" i="501"/>
  <c r="AL13" i="501"/>
  <c r="AL15" i="496" l="1"/>
  <c r="AL16" i="496"/>
  <c r="AL13" i="449"/>
  <c r="AL14" i="449"/>
  <c r="AL14" i="436"/>
  <c r="AL15" i="436" s="1"/>
  <c r="AL13" i="402"/>
  <c r="AL14" i="402" s="1"/>
  <c r="AL13" i="429"/>
  <c r="AL14" i="429" s="1"/>
  <c r="AL14" i="371"/>
  <c r="AL15" i="371" s="1"/>
  <c r="AL13" i="296"/>
  <c r="AL14" i="296"/>
  <c r="AL14" i="328"/>
  <c r="AL15" i="328" s="1"/>
  <c r="AL20" i="316"/>
  <c r="AL21" i="316"/>
  <c r="AL13" i="279"/>
  <c r="AL14" i="279" s="1"/>
  <c r="AL14" i="216"/>
  <c r="AL15" i="216" s="1"/>
  <c r="AL13" i="181"/>
  <c r="AL14" i="181"/>
  <c r="AL13" i="173"/>
  <c r="AL14" i="173"/>
  <c r="AL13" i="186"/>
  <c r="AL14" i="186" s="1"/>
  <c r="AL12" i="164"/>
  <c r="AL13" i="164" s="1"/>
  <c r="AL13" i="253"/>
  <c r="AL14" i="253" s="1"/>
  <c r="AL13" i="121"/>
  <c r="AL14" i="121" s="1"/>
  <c r="AL21" i="102"/>
  <c r="AL22" i="102" s="1"/>
  <c r="AL14" i="69"/>
  <c r="AL15" i="69" s="1"/>
  <c r="AL13" i="31"/>
  <c r="AL14" i="31" s="1"/>
  <c r="AL13" i="17"/>
  <c r="AL14" i="17"/>
  <c r="AL14" i="220"/>
  <c r="AL15" i="220" s="1"/>
  <c r="AL14" i="54"/>
  <c r="AL15" i="54" s="1"/>
  <c r="AL13" i="11"/>
  <c r="AL14" i="11" s="1"/>
  <c r="AL13" i="229"/>
  <c r="AL14" i="229"/>
  <c r="AL16" i="42"/>
  <c r="AL17" i="42"/>
  <c r="AL13" i="500"/>
  <c r="AL14" i="500"/>
  <c r="AL13" i="486"/>
  <c r="AL14" i="486"/>
  <c r="AL14" i="463"/>
  <c r="AL15" i="463" s="1"/>
  <c r="AL13" i="461"/>
  <c r="AL14" i="461"/>
  <c r="AL16" i="395"/>
  <c r="AL17" i="395" s="1"/>
  <c r="AL13" i="390"/>
  <c r="AL14" i="390" s="1"/>
  <c r="AL13" i="305"/>
  <c r="AL14" i="305"/>
  <c r="AL13" i="354"/>
  <c r="AL14" i="354"/>
  <c r="AL13" i="304"/>
  <c r="AL14" i="304" s="1"/>
  <c r="AL15" i="262"/>
  <c r="AL16" i="262"/>
  <c r="AL13" i="159"/>
  <c r="AL14" i="159"/>
  <c r="AL14" i="261"/>
  <c r="AL15" i="261" s="1"/>
  <c r="AL15" i="217"/>
  <c r="AL16" i="217"/>
  <c r="AL13" i="219"/>
  <c r="AL14" i="219"/>
  <c r="AL13" i="224"/>
  <c r="AL14" i="224" s="1"/>
  <c r="AL16" i="160"/>
  <c r="AL17" i="160" s="1"/>
  <c r="AL18" i="144"/>
  <c r="AL19" i="144" s="1"/>
  <c r="AL14" i="251"/>
  <c r="AL15" i="251"/>
  <c r="AL14" i="119"/>
  <c r="AL15" i="119"/>
  <c r="AL15" i="83"/>
  <c r="AL16" i="83" s="1"/>
  <c r="AL15" i="26"/>
  <c r="AL16" i="26" s="1"/>
  <c r="AL14" i="8"/>
  <c r="AL15" i="8" s="1"/>
  <c r="AL17" i="214"/>
  <c r="AL18" i="214" s="1"/>
  <c r="AL13" i="73"/>
  <c r="AL14" i="73" s="1"/>
  <c r="AL16" i="51"/>
  <c r="AL17" i="51" s="1"/>
  <c r="AL14" i="106"/>
  <c r="AL15" i="106"/>
  <c r="AL13" i="84"/>
  <c r="AL14" i="84" s="1"/>
  <c r="AL14" i="36"/>
  <c r="AL15" i="36"/>
  <c r="AL14" i="478"/>
  <c r="AL15" i="478"/>
  <c r="AL20" i="459"/>
  <c r="AL21" i="459"/>
  <c r="AL12" i="301"/>
  <c r="AL13" i="301"/>
  <c r="AL13" i="383"/>
  <c r="AL14" i="383" s="1"/>
  <c r="AL15" i="311"/>
  <c r="AL16" i="311" s="1"/>
  <c r="AL17" i="381"/>
  <c r="AL18" i="381" s="1"/>
  <c r="AL13" i="346"/>
  <c r="AL14" i="346" s="1"/>
  <c r="AL13" i="314"/>
  <c r="AL14" i="314" s="1"/>
  <c r="AL16" i="331"/>
  <c r="AL17" i="331" s="1"/>
  <c r="AL15" i="260"/>
  <c r="AL16" i="260"/>
  <c r="AL13" i="248"/>
  <c r="AL14" i="248" s="1"/>
  <c r="AL14" i="201"/>
  <c r="AL15" i="201"/>
  <c r="AL13" i="167"/>
  <c r="AL14" i="167"/>
  <c r="AL13" i="238"/>
  <c r="AL14" i="238" s="1"/>
  <c r="AL13" i="141"/>
  <c r="AL14" i="141"/>
  <c r="AL17" i="244"/>
  <c r="AL18" i="244" s="1"/>
  <c r="AL14" i="190"/>
  <c r="AL15" i="190" s="1"/>
  <c r="AL14" i="116"/>
  <c r="AL15" i="116" s="1"/>
  <c r="AL14" i="45"/>
  <c r="AL15" i="45" s="1"/>
  <c r="AL18" i="202"/>
  <c r="AL19" i="202" s="1"/>
  <c r="AL13" i="96"/>
  <c r="AL14" i="96" s="1"/>
  <c r="AL15" i="112"/>
  <c r="AL16" i="112" s="1"/>
  <c r="AL13" i="100"/>
  <c r="AL14" i="100" s="1"/>
  <c r="AL15" i="49"/>
  <c r="AL16" i="49" s="1"/>
  <c r="AL14" i="18"/>
  <c r="AL15" i="18" s="1"/>
  <c r="AL14" i="489"/>
  <c r="AL15" i="489"/>
  <c r="AL13" i="458"/>
  <c r="AL14" i="458" s="1"/>
  <c r="AL13" i="416"/>
  <c r="AL14" i="416" s="1"/>
  <c r="AL15" i="379"/>
  <c r="AL16" i="379" s="1"/>
  <c r="AL16" i="380"/>
  <c r="AL17" i="380" s="1"/>
  <c r="AL13" i="324"/>
  <c r="AL14" i="324" s="1"/>
  <c r="AL13" i="336"/>
  <c r="AL14" i="336" s="1"/>
  <c r="AL13" i="325"/>
  <c r="AL14" i="325" s="1"/>
  <c r="AL13" i="317"/>
  <c r="AL14" i="317" s="1"/>
  <c r="AL14" i="281"/>
  <c r="AL15" i="281"/>
  <c r="AL14" i="237"/>
  <c r="AL15" i="237" s="1"/>
  <c r="AL13" i="184"/>
  <c r="AL14" i="184" s="1"/>
  <c r="AL13" i="175"/>
  <c r="AL14" i="175"/>
  <c r="AL13" i="225"/>
  <c r="AL14" i="225"/>
  <c r="AL15" i="268"/>
  <c r="AL16" i="268"/>
  <c r="AL14" i="254"/>
  <c r="AL15" i="254"/>
  <c r="AL13" i="233"/>
  <c r="AL14" i="233"/>
  <c r="AL14" i="137"/>
  <c r="AL15" i="137"/>
  <c r="AL16" i="240"/>
  <c r="AL17" i="240" s="1"/>
  <c r="AL14" i="161"/>
  <c r="AL15" i="161" s="1"/>
  <c r="AL15" i="103"/>
  <c r="AL16" i="103" s="1"/>
  <c r="AL15" i="60"/>
  <c r="AL16" i="60"/>
  <c r="AL13" i="33"/>
  <c r="AL14" i="33"/>
  <c r="AL15" i="127"/>
  <c r="AL16" i="127" s="1"/>
  <c r="AL18" i="16"/>
  <c r="AL19" i="16"/>
  <c r="AL24" i="48"/>
  <c r="AL25" i="48"/>
</calcChain>
</file>

<file path=xl/sharedStrings.xml><?xml version="1.0" encoding="utf-8"?>
<sst xmlns="http://schemas.openxmlformats.org/spreadsheetml/2006/main" count="31239" uniqueCount="4100">
  <si>
    <t xml:space="preserve"> แบบแสดงรายการคำนวณภาษีที่ดินและสิ่งปลูกสร้าง </t>
  </si>
  <si>
    <t xml:space="preserve"> ภดส.7 </t>
  </si>
  <si>
    <t xml:space="preserve"> ชื่อองค์กรปกครองส่วนท้องถิ่น ..... องค์การบริหารส่วนตำบลหนองอ้อ .....</t>
  </si>
  <si>
    <t>น.ส. บุตรสา ภูแช่มโชติ    เลขที่ 102 ม.11 ต.หนองอ้อ อ.หนองวัวซอ จ.อุดรธานี</t>
  </si>
  <si>
    <t xml:space="preserve"> ราคาประเมินทุนทรัพย์ของที่ดิน </t>
  </si>
  <si>
    <t xml:space="preserve"> ราคาประเมินทุนทรัพย์ของสิ่งปลูกสร้าง </t>
  </si>
  <si>
    <t xml:space="preserve"> รวมราคาประเมินของที่ดินและสิ่งปลูกสร้าง </t>
  </si>
  <si>
    <t xml:space="preserve"> ราคาประเมินของที่ดินและสิ่งปลูกสร้างตามสัดส่วนการใช้ประโยชน์ </t>
  </si>
  <si>
    <t xml:space="preserve"> หักมูลค่าฐานภาษีที่ได้รับยกเว้น (บาท) </t>
  </si>
  <si>
    <t xml:space="preserve"> คงเหลือราคาประเมินทุนทรัพย์ที่ต้องชำระภาษี (บาท)  </t>
  </si>
  <si>
    <t xml:space="preserve"> อัตราภาษี(ร้อยละ) </t>
  </si>
  <si>
    <t xml:space="preserve"> จำนวนภาษี่ต้องชำระ(บาท) </t>
  </si>
  <si>
    <t xml:space="preserve"> ที่ </t>
  </si>
  <si>
    <t xml:space="preserve"> แปลงที่ดินที่ </t>
  </si>
  <si>
    <t xml:space="preserve"> PARCEL CODE </t>
  </si>
  <si>
    <t xml:space="preserve"> ประเภทที่ดิน </t>
  </si>
  <si>
    <t xml:space="preserve"> เลขที่เอกสารสิทธิ์ </t>
  </si>
  <si>
    <t xml:space="preserve"> จำนวนเนื้อที่ </t>
  </si>
  <si>
    <t xml:space="preserve"> ลักษณะการทำประโยชน์ </t>
  </si>
  <si>
    <t xml:space="preserve"> คำนวณ เป็น ตร.วา. </t>
  </si>
  <si>
    <t xml:space="preserve"> ราคาประเมิน ต่อ ตร.วา. (บาท) </t>
  </si>
  <si>
    <t xml:space="preserve"> รวมราคาประเมิน ที่ดิน  </t>
  </si>
  <si>
    <t xml:space="preserve"> ประเภทของสิ่งปลูกสร้างตามบัญชีกรมธนารักษ์ </t>
  </si>
  <si>
    <t xml:space="preserve"> ลักษณะสิ่งปลูกสร้าง (ตึก/ไม้/ตึกครึ่งไม้) </t>
  </si>
  <si>
    <t xml:space="preserve"> ขนาดพื้นที่สิ่งปลูกสร้าง (ตร.ม.) </t>
  </si>
  <si>
    <t xml:space="preserve"> คิดเป็นสัดส่วน(ร้อยละ) </t>
  </si>
  <si>
    <t xml:space="preserve"> ราคาประเมินสิ่งปลูกสร้างต่อ ตร.ม. </t>
  </si>
  <si>
    <t xml:space="preserve"> รวมราคาสิ่งปลูกสร้าง (บาท) </t>
  </si>
  <si>
    <t xml:space="preserve"> ค่าเสื่อม </t>
  </si>
  <si>
    <t xml:space="preserve"> ราคาประเมินสิ่งปลูกสร้างหลังหักค่าเสื่อม </t>
  </si>
  <si>
    <t xml:space="preserve"> อายุสิ่งปลูกสร้าง(ปี) </t>
  </si>
  <si>
    <t xml:space="preserve"> ค่าเสื่อม (ร้อยละ) </t>
  </si>
  <si>
    <t xml:space="preserve"> ไร่ </t>
  </si>
  <si>
    <t xml:space="preserve"> งาน </t>
  </si>
  <si>
    <t xml:space="preserve"> วา </t>
  </si>
  <si>
    <t>บ478/6272</t>
  </si>
  <si>
    <t>2411200018080</t>
  </si>
  <si>
    <t>น.ส. บุตรสา ภูแช่มโชติ</t>
  </si>
  <si>
    <t>เลขที่ 102 ม.11 ต.หนองอ้อ อ.หนองวัวซอ</t>
  </si>
  <si>
    <t>02M086</t>
  </si>
  <si>
    <t>น.ส.3ก</t>
  </si>
  <si>
    <t>4240</t>
  </si>
  <si>
    <t>43.00</t>
  </si>
  <si>
    <t>เกษตรกรรม</t>
  </si>
  <si>
    <t>175</t>
  </si>
  <si>
    <t xml:space="preserve"> รวม </t>
  </si>
  <si>
    <t xml:space="preserve"> ลด 15 % </t>
  </si>
  <si>
    <t xml:space="preserve"> เหลือ </t>
  </si>
  <si>
    <t xml:space="preserve"> ** ปีภาษี 2566</t>
  </si>
  <si>
    <t xml:space="preserve"> ที่อยู่อาศัย (2-1) = ที่อยู่อาศัย - หลังหลัก และ หลังอื่นๆอยู่บนพื้นที่เดียวกัน </t>
  </si>
  <si>
    <t xml:space="preserve"> ที่อยู่อาศัย (2-2) = หลังหลัก (กรณีไม่ใช่เจ้าของกรรมสิทธิ์ที่ดิน </t>
  </si>
  <si>
    <t xml:space="preserve"> ที่อยู่อาศัย (2-3) = หลังอื่นๆ </t>
  </si>
  <si>
    <t>นาย บุน ถาวันจันทร    เลขที่ 10 ต.หนองอ้อ อ.หนองวัวซอ จ.อุดรธานี</t>
  </si>
  <si>
    <t>บ500/4752</t>
  </si>
  <si>
    <t>3410300013958</t>
  </si>
  <si>
    <t>นาย บุน ถาวันจันทร</t>
  </si>
  <si>
    <t>เลขที่ 10 ต.หนองอ้อ อ.หนองวัวซอ</t>
  </si>
  <si>
    <t>05P038</t>
  </si>
  <si>
    <t>ส.ป.ก.4-01</t>
  </si>
  <si>
    <t>75.00</t>
  </si>
  <si>
    <t>400</t>
  </si>
  <si>
    <t>นาง บุบผา แก้วน่าน    เลขที่ 119 ม.1 ต.หนองอ้อ อ.หนองวัวซอ จ.อุดรธานี</t>
  </si>
  <si>
    <t>บ560/1755</t>
  </si>
  <si>
    <t>นาง บุบผา แก้วน่าน</t>
  </si>
  <si>
    <t>เลขที่ 119 ม.1 ต.หนองอ้อ อ.หนองวัวซอ</t>
  </si>
  <si>
    <t>04E023</t>
  </si>
  <si>
    <t>2655</t>
  </si>
  <si>
    <t>39.00</t>
  </si>
  <si>
    <t>150</t>
  </si>
  <si>
    <t>นาง บุษกร ทักษี     ม.2 ต.หมากหญ้า อ.หนองวัวซอ จ.อุดรธานี</t>
  </si>
  <si>
    <t>บ817/5180</t>
  </si>
  <si>
    <t>นาง บุษกร ทักษี</t>
  </si>
  <si>
    <t xml:space="preserve"> ม.2 ต.หมากหญ้า อ.หนองวัวซอ</t>
  </si>
  <si>
    <t>46104</t>
  </si>
  <si>
    <t>0.00</t>
  </si>
  <si>
    <t>125</t>
  </si>
  <si>
    <t>นาง บุษบา คำกอดแก้ว    เลขที่ 115/1 ม.5 ต.หนองอ้อ อ.หนองวัวซอ จ.อุดรธานี</t>
  </si>
  <si>
    <t>บ850/1194</t>
  </si>
  <si>
    <t>1410300011975</t>
  </si>
  <si>
    <t>นาง บุษบา คำกอดแก้ว</t>
  </si>
  <si>
    <t>เลขที่ 115/1 ม.5 ต.หนองอ้อ อ.หนองวัวซอ</t>
  </si>
  <si>
    <t>04E015</t>
  </si>
  <si>
    <t>4.00</t>
  </si>
  <si>
    <t>นาง บุษบา นามบุตร    เลขที่ 110 ม.10 ต.หนองอ้อ อ.หนองวัวซอ จ.อุดรธานี</t>
  </si>
  <si>
    <t>บ850/5754</t>
  </si>
  <si>
    <t>3410102153176</t>
  </si>
  <si>
    <t>นาง บุษบา นามบุตร</t>
  </si>
  <si>
    <t>เลขที่ 110 ม.10 ต.หนองอ้อ อ.หนองวัวซอ</t>
  </si>
  <si>
    <t>05A017</t>
  </si>
  <si>
    <t>3413</t>
  </si>
  <si>
    <t>500</t>
  </si>
  <si>
    <t>นาง บุษบา ภูมิโยชน์    เลขที่ 227 ม.3 ต.หนองอ้อ อ.หนองวัวซอ จ.อุดรธานี</t>
  </si>
  <si>
    <t>บ850/6772</t>
  </si>
  <si>
    <t>3410300138203</t>
  </si>
  <si>
    <t>นาง บุษบา ภูมิโยชน์</t>
  </si>
  <si>
    <t>เลขที่ 227 ม.3 ต.หนองอ้อ อ.หนองวัวซอ</t>
  </si>
  <si>
    <t>05O043</t>
  </si>
  <si>
    <t>46.00</t>
  </si>
  <si>
    <t>นาง บุษบา วันทา    เลขที่ 1 ม.9 ต.หนองอ้อ อ.หนองวัวซอ จ.อุดรธานี</t>
  </si>
  <si>
    <t>บ850/7550</t>
  </si>
  <si>
    <t>3410300058455</t>
  </si>
  <si>
    <t>นาง บุษบา วันทา</t>
  </si>
  <si>
    <t>เลขที่ 1 ม.9 ต.หนองอ้อ อ.หนองวัวซอ</t>
  </si>
  <si>
    <t>02J030</t>
  </si>
  <si>
    <t>73.00</t>
  </si>
  <si>
    <t>02N044</t>
  </si>
  <si>
    <t>โฉนด</t>
  </si>
  <si>
    <t>8627</t>
  </si>
  <si>
    <t>23.00</t>
  </si>
  <si>
    <t>50X7208</t>
  </si>
  <si>
    <t>7615</t>
  </si>
  <si>
    <t>55.00</t>
  </si>
  <si>
    <t>นาง บุุญดี จันทะนาม    เลขที่ 249 ม.9 ต.หนองอ้อ อ.หนองวัวซอ จ.อุดรธานี</t>
  </si>
  <si>
    <t>บ340/2555</t>
  </si>
  <si>
    <t>นาง บุุญดี จันทะนาม</t>
  </si>
  <si>
    <t>เลขที่ 249 ม.9 ต.หนองอ้อ อ.หนองวัวซอ</t>
  </si>
  <si>
    <t>50X7166</t>
  </si>
  <si>
    <t>01271</t>
  </si>
  <si>
    <t>9.00</t>
  </si>
  <si>
    <t>นาง บู่ คำอ่าง    เลขที่ 178 ม.9 ต.หนองอ้อ อ.หนองวัวซอ จ.อุดรธานี</t>
  </si>
  <si>
    <t>บ000/1910</t>
  </si>
  <si>
    <t>3410300126027</t>
  </si>
  <si>
    <t>นาง บู่ คำอ่าง</t>
  </si>
  <si>
    <t>เลขที่ 178 ม.9 ต.หนองอ้อ อ.หนองวัวซอ</t>
  </si>
  <si>
    <t>02M021</t>
  </si>
  <si>
    <t>90.00</t>
  </si>
  <si>
    <t>นาง เบ็ง รัตนวัน    เลขที่ 14/1 ม.9 ต.หนองอ้อ อ.หนองวัวซอ จ.อุดรธานี</t>
  </si>
  <si>
    <t>บ100/7457</t>
  </si>
  <si>
    <t>3410300077921</t>
  </si>
  <si>
    <t>นาง เบ็ง รัตนวัน</t>
  </si>
  <si>
    <t>เลขที่ 14/1 ม.9 ต.หนองอ้อ อ.หนองวัวซอ</t>
  </si>
  <si>
    <t>02K002</t>
  </si>
  <si>
    <t>30.00</t>
  </si>
  <si>
    <t>02M080</t>
  </si>
  <si>
    <t>2557</t>
  </si>
  <si>
    <t>81.00</t>
  </si>
  <si>
    <t>450</t>
  </si>
  <si>
    <t>นาง เบญจมาศ ฮ้อยก่ำ    เลขที่ 69 ม.3 ต.หนองอ้อ อ.หนองวัวซอ จ.อุดรธานี</t>
  </si>
  <si>
    <t>บ327/9971</t>
  </si>
  <si>
    <t>3410300216069</t>
  </si>
  <si>
    <t>นาง เบญจมาศ ฮ้อยก่ำ</t>
  </si>
  <si>
    <t>เลขที่ 69 ม.3 ต.หนองอ้อ อ.หนองวัวซอ</t>
  </si>
  <si>
    <t>05Q038</t>
  </si>
  <si>
    <t>3099</t>
  </si>
  <si>
    <t>74.00</t>
  </si>
  <si>
    <t>75</t>
  </si>
  <si>
    <t>นาง เบญจรัตน์ พรมทะสาร    เลขที่ 112 ม.11 ต.หนองอ้อ อ.หนองวัวซอ จ.อุดรธานี</t>
  </si>
  <si>
    <t>บ327/6775</t>
  </si>
  <si>
    <t>3410300461187</t>
  </si>
  <si>
    <t>นาง เบญจรัตน์ พรมทะสาร</t>
  </si>
  <si>
    <t>เลขที่ 112 ม.11 ต.หนองอ้อ อ.หนองวัวซอ</t>
  </si>
  <si>
    <t>50X7458</t>
  </si>
  <si>
    <t>3104</t>
  </si>
  <si>
    <t>14.00</t>
  </si>
  <si>
    <t>นาง เบ็น ศรีบุญเรือง    เลขที่ 218 ม.1 ต.หนองอ้อ อ.หนองวัวซอ จ.อุดรธานี</t>
  </si>
  <si>
    <t>บ500/8753/001</t>
  </si>
  <si>
    <t>3410300304138</t>
  </si>
  <si>
    <t>นาง เบ็น ศรีบุญเรือง</t>
  </si>
  <si>
    <t>เลขที่ 218 ม.1 ต.หนองอ้อ อ.หนองวัวซอ</t>
  </si>
  <si>
    <t>03O051</t>
  </si>
  <si>
    <t>6554</t>
  </si>
  <si>
    <t>80.00</t>
  </si>
  <si>
    <t>04K006</t>
  </si>
  <si>
    <t>นาง ใบสี เสนามนตรี    เลขที่ 62 ต.หนองอ้อ อ.หนองวัวซอ จ.อุดรธานี</t>
  </si>
  <si>
    <t>บ800/8575</t>
  </si>
  <si>
    <t>3410300121475</t>
  </si>
  <si>
    <t>นาง ใบสี เสนามนตรี</t>
  </si>
  <si>
    <t>เลขที่ 62 ต.หนองอ้อ อ.หนองวัวซอ</t>
  </si>
  <si>
    <t>03C005</t>
  </si>
  <si>
    <t>21.00</t>
  </si>
  <si>
    <t>น.ส. ปทิตตา เวชบรรพต    เลขที่ 112/28 ซ.เจริญพัฒนา7 แขวงบางชัน เขตคลองสามวา จ.กรุงเทพมหานคร</t>
  </si>
  <si>
    <t>ป544/7257</t>
  </si>
  <si>
    <t>3410300304456</t>
  </si>
  <si>
    <t>น.ส. ปทิตตา เวชบรรพต</t>
  </si>
  <si>
    <t>เลขที่ 112/28 ซ.เจริญพัฒนา7 แขวงบางชัน เขตคลองสามวา</t>
  </si>
  <si>
    <t>04H032</t>
  </si>
  <si>
    <t>2081</t>
  </si>
  <si>
    <t>04H032/001</t>
  </si>
  <si>
    <t>25979</t>
  </si>
  <si>
    <t>91.00</t>
  </si>
  <si>
    <t xml:space="preserve">(2-1) </t>
  </si>
  <si>
    <t>04H032/002</t>
  </si>
  <si>
    <t>27146</t>
  </si>
  <si>
    <t>04H032/004</t>
  </si>
  <si>
    <t>27148</t>
  </si>
  <si>
    <t>04H047</t>
  </si>
  <si>
    <t>2028</t>
  </si>
  <si>
    <t>67.00</t>
  </si>
  <si>
    <t>300</t>
  </si>
  <si>
    <t>50X7438</t>
  </si>
  <si>
    <t>ท.ค.</t>
  </si>
  <si>
    <t>28.00</t>
  </si>
  <si>
    <t>99X301</t>
  </si>
  <si>
    <t>3427</t>
  </si>
  <si>
    <t>นาย ประกอบ วงศ์มาลัย    เลขที่ 198 ม.1 ต.หมากหญ้า อ.หนองวัวซอ จ.อุดรธานี</t>
  </si>
  <si>
    <t>ป719/7187</t>
  </si>
  <si>
    <t>3410300192151</t>
  </si>
  <si>
    <t>นาย ประกอบ วงศ์มาลัย</t>
  </si>
  <si>
    <t>เลขที่ 198 ม.1 ต.หมากหญ้า อ.หนองวัวซอ</t>
  </si>
  <si>
    <t>06A009</t>
  </si>
  <si>
    <t>06A010</t>
  </si>
  <si>
    <t>24.00</t>
  </si>
  <si>
    <t>น.ส. ประคอง คำแลง    เลขที่ 60 ม.8 ต.หนองอ้อ อ.หนองวัวซอ จ.อุดรธานี</t>
  </si>
  <si>
    <t>ป719/1710</t>
  </si>
  <si>
    <t>3410300073934</t>
  </si>
  <si>
    <t>น.ส. ประคอง คำแลง</t>
  </si>
  <si>
    <t>เลขที่ 60 ม.8 ต.หนองอ้อ อ.หนองวัวซอ</t>
  </si>
  <si>
    <t>03I023</t>
  </si>
  <si>
    <t>7251</t>
  </si>
  <si>
    <t>18.00</t>
  </si>
  <si>
    <t>03M048</t>
  </si>
  <si>
    <t>11388</t>
  </si>
  <si>
    <t>700</t>
  </si>
  <si>
    <t>05L021</t>
  </si>
  <si>
    <t>87.00</t>
  </si>
  <si>
    <t>นาย ประคอง พิมพ์คีรี    เลขที่ 18 ม.10 ต.หมากหญ้า อ.หนองวัวซอ จ.อุดรธานี</t>
  </si>
  <si>
    <t>ป719/6761</t>
  </si>
  <si>
    <t>นาย ประคอง พิมพ์คีรี</t>
  </si>
  <si>
    <t>เลขที่ 18 ม.10 ต.หมากหญ้า อ.หนองวัวซอ</t>
  </si>
  <si>
    <t>89.00</t>
  </si>
  <si>
    <t>นาย ประจวบ มหาโกสี    เลขที่ 36 ม.3 ต.หนองอ้อ อ.หนองวัวซอ จ.อุดรธานี</t>
  </si>
  <si>
    <t>ป727/7818</t>
  </si>
  <si>
    <t>3410300137410</t>
  </si>
  <si>
    <t>นาย ประจวบ มหาโกสี</t>
  </si>
  <si>
    <t>เลขที่ 36 ม.3 ต.หนองอ้อ อ.หนองวัวซอ</t>
  </si>
  <si>
    <t>05O004</t>
  </si>
  <si>
    <t>4109</t>
  </si>
  <si>
    <t>22.00</t>
  </si>
  <si>
    <t>น.ส. ประจวบ แสงเส้น     ต.หนองอ้อ อ.หนองวัวซอ จ.อุดรธานี</t>
  </si>
  <si>
    <t>ป727/8185</t>
  </si>
  <si>
    <t>น.ส. ประจวบ แสงเส้น</t>
  </si>
  <si>
    <t xml:space="preserve"> ต.หนองอ้อ อ.หนองวัวซอ</t>
  </si>
  <si>
    <t>02U022</t>
  </si>
  <si>
    <t>3087</t>
  </si>
  <si>
    <t>33.00</t>
  </si>
  <si>
    <t>นาง ประชิต พรมมะลิหอม    เลขที่ 10 ม.9 ต.หนองอ้อ อ.หนองวัวซอ จ.อุดรธานี</t>
  </si>
  <si>
    <t>ป724/6777</t>
  </si>
  <si>
    <t>3410300124059</t>
  </si>
  <si>
    <t>นาง ประชิต พรมมะลิหอม</t>
  </si>
  <si>
    <t>เลขที่ 10 ม.9 ต.หนองอ้อ อ.หนองวัวซอ</t>
  </si>
  <si>
    <t>02K016</t>
  </si>
  <si>
    <t>4211</t>
  </si>
  <si>
    <t>61.00</t>
  </si>
  <si>
    <t>นาย ประดิษฐ์ แนวบุตร    เลขที่ 145 ม.9 ต.หนองอ้อ อ.หนองวัวซอ จ.อุดรธานี</t>
  </si>
  <si>
    <t>ป748/5754</t>
  </si>
  <si>
    <t>3410300124075</t>
  </si>
  <si>
    <t>นาย ประดิษฐ์ แนวบุตร</t>
  </si>
  <si>
    <t>เลขที่ 145 ม.9 ต.หนองอ้อ อ.หนองวัวซอ</t>
  </si>
  <si>
    <t>50X7234</t>
  </si>
  <si>
    <t>4212</t>
  </si>
  <si>
    <t>นาง ประนอม ชาดวง    เลขที่ 134 ม.3 ต.หมากหญ้า อ.หนองวัวซอ จ.อุดรธานี</t>
  </si>
  <si>
    <t>ป759/2471</t>
  </si>
  <si>
    <t>4310300268456</t>
  </si>
  <si>
    <t>นาง ประนอม ชาดวง</t>
  </si>
  <si>
    <t>เลขที่ 134 ม.3 ต.หมากหญ้า อ.หนองวัวซอ</t>
  </si>
  <si>
    <t>05O020</t>
  </si>
  <si>
    <t>78.00</t>
  </si>
  <si>
    <t>น.ส. ประนอม ศรีสวัสดิ์    เลขที่ 75/183 ซ.ร่มเกล้า แขวงแสนแสบ เขตมีนบุรี จ.กรุงเทพมหานคร</t>
  </si>
  <si>
    <t>ป759/8787</t>
  </si>
  <si>
    <t>3410300127449</t>
  </si>
  <si>
    <t>น.ส. ประนอม ศรีสวัสดิ์</t>
  </si>
  <si>
    <t>เลขที่ 75/183 ซ.ร่มเกล้า แขวงแสนแสบ เขตมีนบุรี</t>
  </si>
  <si>
    <t>02M042</t>
  </si>
  <si>
    <t>2656</t>
  </si>
  <si>
    <t>75/183 ซ.ร่มเกล้าแสนแสบ มีนบุรี กรุงเทพมหานคร</t>
  </si>
  <si>
    <t>02M042-B001</t>
  </si>
  <si>
    <t>100|ประเภทบ้านเดี่ยว</t>
  </si>
  <si>
    <t>ตึก</t>
  </si>
  <si>
    <t>นาย ประพันธ์ เลเฮือง    เลขที่ 90 ม.9 ต.หนองวัวซอ อ.หนองวัวซอ จ.อุดรธานี</t>
  </si>
  <si>
    <t>ป765/7991</t>
  </si>
  <si>
    <t>3410300126621</t>
  </si>
  <si>
    <t>นาย ประพันธ์ เลเฮือง</t>
  </si>
  <si>
    <t>เลขที่ 90 ม.9 ต.หนองวัวซอ อ.หนองวัวซอ</t>
  </si>
  <si>
    <t>02N012</t>
  </si>
  <si>
    <t>11264</t>
  </si>
  <si>
    <t>ใช้ประโยชน์หลายประเภท</t>
  </si>
  <si>
    <t>600</t>
  </si>
  <si>
    <t>90 ม.9หนองวัวซอ หนองวัวซอ อุดรธานี</t>
  </si>
  <si>
    <t>20.00</t>
  </si>
  <si>
    <t>12.00</t>
  </si>
  <si>
    <t>อื่นๆ</t>
  </si>
  <si>
    <t>02P064</t>
  </si>
  <si>
    <t>3382</t>
  </si>
  <si>
    <t>64.00</t>
  </si>
  <si>
    <t>น.ส. ประไพร นาคำมินทร์    เลขที่ 7 ม.11 ต.หนองอ้อ อ.หนองวัวซอ จ.อุดรธานี</t>
  </si>
  <si>
    <t>ป767/5175</t>
  </si>
  <si>
    <t>3410300092386</t>
  </si>
  <si>
    <t>น.ส. ประไพร นาคำมินทร์</t>
  </si>
  <si>
    <t>เลขที่ 7 ม.11 ต.หนองอ้อ อ.หนองวัวซอ</t>
  </si>
  <si>
    <t>02Q038</t>
  </si>
  <si>
    <t>35.00</t>
  </si>
  <si>
    <t>น.ส. ประภาพร อุตระศรี    เลขที่ 142 ม.11 ต.กุดหมากไฟ อ.หนองวัวซอ จ.อุดรธานี</t>
  </si>
  <si>
    <t>ป766/9478</t>
  </si>
  <si>
    <t>3410300297221</t>
  </si>
  <si>
    <t>น.ส. ประภาพร อุตระศรี</t>
  </si>
  <si>
    <t>เลขที่ 142 ม.11 ต.กุดหมากไฟ อ.หนองวัวซอ</t>
  </si>
  <si>
    <t>02E035</t>
  </si>
  <si>
    <t>2977</t>
  </si>
  <si>
    <t>70.00</t>
  </si>
  <si>
    <t>นาย ประภาส บรรเจิด    เลขที่ 280 ม.3 ต.หนองอ้อ อ.หนองวัวซอ จ.อุดรธานี</t>
  </si>
  <si>
    <t>ป768/5772</t>
  </si>
  <si>
    <t>3410300216051</t>
  </si>
  <si>
    <t>นาย ประภาส บรรเจิด</t>
  </si>
  <si>
    <t>เลขที่ 280 ม.3 ต.หนองอ้อ อ.หนองวัวซอ</t>
  </si>
  <si>
    <t>05Q039</t>
  </si>
  <si>
    <t>8.00</t>
  </si>
  <si>
    <t>นาย ประภาส ภูชาดึก    เลขที่ 50 ม.10 ต.หนองอ้อ อ.หนองวัวซอ จ.อุดรธานี</t>
  </si>
  <si>
    <t>ป768/6241</t>
  </si>
  <si>
    <t>3410300304545</t>
  </si>
  <si>
    <t>นาย ประภาส ภูชาดึก</t>
  </si>
  <si>
    <t>เลขที่ 50 ม.10 ต.หนองอ้อ อ.หนองวัวซอ</t>
  </si>
  <si>
    <t>02T027</t>
  </si>
  <si>
    <t>4113</t>
  </si>
  <si>
    <t>34.00</t>
  </si>
  <si>
    <t>2,000</t>
  </si>
  <si>
    <t>66.00</t>
  </si>
  <si>
    <t>50 ม.10หนองอ้อ หนองวัวซอ อุดรธานี</t>
  </si>
  <si>
    <t>02T027-B001</t>
  </si>
  <si>
    <t>ครึ่งตึกครึ่งไม้</t>
  </si>
  <si>
    <t>04M005</t>
  </si>
  <si>
    <t>14943</t>
  </si>
  <si>
    <t>2.00</t>
  </si>
  <si>
    <t>นาย ประมวล กุลจันสี    เลขที่ 52/1 ม.1 ต.หมากหญ้า อ.หนองวัวซอ จ.อุดรธานี</t>
  </si>
  <si>
    <t>ป777/1725</t>
  </si>
  <si>
    <t>3410300316420</t>
  </si>
  <si>
    <t>นาย ประมวล กุลจันสี</t>
  </si>
  <si>
    <t>เลขที่ 52/1 ม.1 ต.หมากหญ้า อ.หนองวัวซอ</t>
  </si>
  <si>
    <t>05H001</t>
  </si>
  <si>
    <t>68.00</t>
  </si>
  <si>
    <t>05I022</t>
  </si>
  <si>
    <t>นาง ประมวล ขันแก้ว    เลขที่ 45 ม.11 ต.หนองอ้อ อ.หนองวัวซอ จ.อุดรธานี</t>
  </si>
  <si>
    <t>ป777/1517</t>
  </si>
  <si>
    <t>นาง ประมวล ขันแก้ว</t>
  </si>
  <si>
    <t>เลขที่ 45 ม.11 ต.หนองอ้อ อ.หนองวัวซอ</t>
  </si>
  <si>
    <t>02P044</t>
  </si>
  <si>
    <t>2921</t>
  </si>
  <si>
    <t>95.00</t>
  </si>
  <si>
    <t>45 ม.11หนองอ้อ หนองวัวซอ อุดรธานี</t>
  </si>
  <si>
    <t>02P044-B001</t>
  </si>
  <si>
    <t>300|ประเภทห้องแถว</t>
  </si>
  <si>
    <t>15.00</t>
  </si>
  <si>
    <t>นาย ประมวล เวชบรรพต    เลขที่ 3/1 ม.2 ต.หนองอ้อ อ.หนองวัวซอ จ.อุดรธานี</t>
  </si>
  <si>
    <t>ป777/7257</t>
  </si>
  <si>
    <t>3410300013508</t>
  </si>
  <si>
    <t>นาย ประมวล เวชบรรพต</t>
  </si>
  <si>
    <t>เลขที่ 3/1 ม.2 ต.หนองอ้อ อ.หนองวัวซอ</t>
  </si>
  <si>
    <t>03O094</t>
  </si>
  <si>
    <t>11696</t>
  </si>
  <si>
    <t>6.00</t>
  </si>
  <si>
    <t>04C029</t>
  </si>
  <si>
    <t>นาง ประมิน เตาะไธสงค์    เลขที่ 2/1 ม.9 ต.หนองวัวซอ อ.หนองวัวซอ จ.อุดรธานี</t>
  </si>
  <si>
    <t>ป775/4581</t>
  </si>
  <si>
    <t>3410300058528</t>
  </si>
  <si>
    <t>นาง ประมิน เตาะไธสงค์</t>
  </si>
  <si>
    <t>เลขที่ 2/1 ม.9 ต.หนองวัวซอ อ.หนองวัวซอ</t>
  </si>
  <si>
    <t>3779</t>
  </si>
  <si>
    <t>98.00</t>
  </si>
  <si>
    <t>02M034</t>
  </si>
  <si>
    <t>10159</t>
  </si>
  <si>
    <t>83.00</t>
  </si>
  <si>
    <t>350</t>
  </si>
  <si>
    <t>นาย ประมูล โพธิ์สิงห์    เลขที่ 240 ม.3 ต.หนองอ้อ อ.หนองวัวซอ จ.อุดรธานี</t>
  </si>
  <si>
    <t>ป777/6581</t>
  </si>
  <si>
    <t>3410300083387</t>
  </si>
  <si>
    <t>นาย ประมูล โพธิ์สิงห์</t>
  </si>
  <si>
    <t>เลขที่ 240 ม.3 ต.หนองอ้อ อ.หนองวัวซอ</t>
  </si>
  <si>
    <t>05Q023</t>
  </si>
  <si>
    <t>19.00</t>
  </si>
  <si>
    <t>นาง ประโมง พิเคราะห์แนะ    เลขที่ 17 ม.8 ต.หนองอ้อ อ.หนองวัวซอ จ.อุดรธานี</t>
  </si>
  <si>
    <t>ป771/6178</t>
  </si>
  <si>
    <t>3410300074736</t>
  </si>
  <si>
    <t>นาง ประโมง พิเคราะห์แนะ</t>
  </si>
  <si>
    <t>เลขที่ 17 ม.8 ต.หนองอ้อ อ.หนองวัวซอ</t>
  </si>
  <si>
    <t>03K037</t>
  </si>
  <si>
    <t>7070</t>
  </si>
  <si>
    <t>03K038</t>
  </si>
  <si>
    <t>7069</t>
  </si>
  <si>
    <t>05L020</t>
  </si>
  <si>
    <t>นาย ประยงค์ ตรีศาสตร์    เลขที่ 27 ม.1 ต.หนองอ้อ อ.หนองวัวซอ จ.อุดรธานี</t>
  </si>
  <si>
    <t>ป771/4788</t>
  </si>
  <si>
    <t>นาย ประยงค์ ตรีศาสตร์</t>
  </si>
  <si>
    <t>เลขที่ 27 ม.1 ต.หนองอ้อ อ.หนองวัวซอ</t>
  </si>
  <si>
    <t>03C013</t>
  </si>
  <si>
    <t>32.00</t>
  </si>
  <si>
    <t>นาย ประยงค์ ภูแสงศรี    เลขที่ 210 ม.3 ต.หนองอ้อ อ.หนองวัวซอ จ.อุดรธานี</t>
  </si>
  <si>
    <t>ป771/6818</t>
  </si>
  <si>
    <t>3410300136022</t>
  </si>
  <si>
    <t>นาย ประยงค์ ภูแสงศรี</t>
  </si>
  <si>
    <t>เลขที่ 210 ม.3 ต.หนองอ้อ อ.หนองวัวซอ</t>
  </si>
  <si>
    <t>05O017</t>
  </si>
  <si>
    <t>82.00</t>
  </si>
  <si>
    <t>นาย ประยุน พิมพ์คีรี    เลขที่ 20 ม.10 ต.หนองอ้อ อ.หนองวัวซอ จ.อุดรธานี</t>
  </si>
  <si>
    <t>ป775/6761</t>
  </si>
  <si>
    <t>3410300109254</t>
  </si>
  <si>
    <t>นาย ประยุน พิมพ์คีรี</t>
  </si>
  <si>
    <t>เลขที่ 20 ม.10 ต.หนองอ้อ อ.หนองวัวซอ</t>
  </si>
  <si>
    <t>20 ม.10หนองอ้อ หนองวัวซอ อุดรธานี</t>
  </si>
  <si>
    <t>นาง ประเวท หลวงจันทร์    เลขที่ 53 ม.9 ต.หนองอ้อ อ.หนองวัวซอ จ.อุดรธานี</t>
  </si>
  <si>
    <t>ป775/8771</t>
  </si>
  <si>
    <t>3410300076780</t>
  </si>
  <si>
    <t>นาง ประเวท หลวงจันทร์</t>
  </si>
  <si>
    <t>เลขที่ 53 ม.9 ต.หนองอ้อ อ.หนองวัวซอ</t>
  </si>
  <si>
    <t>02K022</t>
  </si>
  <si>
    <t>13.00</t>
  </si>
  <si>
    <t>นาย ประสงค์ ทาสีดำ    เลขที่ 31 ม.10 ต.หมากหญ้า อ.หนองวัวซอ จ.อุดรธานี</t>
  </si>
  <si>
    <t>ป781/5840</t>
  </si>
  <si>
    <t>3410300343681</t>
  </si>
  <si>
    <t>นาย ประสงค์ ทาสีดำ</t>
  </si>
  <si>
    <t>เลขที่ 31 ม.10 ต.หมากหญ้า อ.หนองวัวซอ</t>
  </si>
  <si>
    <t>05A006</t>
  </si>
  <si>
    <t>250</t>
  </si>
  <si>
    <t>นาย ประสงค์ ยอดคีรี    เลขที่ 12 ม.7 ต.หนองอ้อ อ.หนองวัวซอ จ.อุดรธานี</t>
  </si>
  <si>
    <t>ป781/7941</t>
  </si>
  <si>
    <t>3410300304618</t>
  </si>
  <si>
    <t>นาย ประสงค์ ยอดคีรี</t>
  </si>
  <si>
    <t>เลขที่ 12 ม.7 ต.หนองอ้อ อ.หนองวัวซอ</t>
  </si>
  <si>
    <t>03A013</t>
  </si>
  <si>
    <t>04G007/004</t>
  </si>
  <si>
    <t>25365</t>
  </si>
  <si>
    <t>92.00</t>
  </si>
  <si>
    <t>130</t>
  </si>
  <si>
    <t>05G011/004</t>
  </si>
  <si>
    <t>25360</t>
  </si>
  <si>
    <t>29.00</t>
  </si>
  <si>
    <t>05G011/006</t>
  </si>
  <si>
    <t>25358</t>
  </si>
  <si>
    <t>45.00</t>
  </si>
  <si>
    <t xml:space="preserve">  มีสิ่งปลูกสร้างของบุคคลอื่น </t>
  </si>
  <si>
    <t>นาย ประสาท ขัตติยะ    เลขที่ 98 ม.4 ต.หนองอ้อ อ.หนองวัวซอ จ.อุดรธานี</t>
  </si>
  <si>
    <t>ป785/1447</t>
  </si>
  <si>
    <t>3410300307340</t>
  </si>
  <si>
    <t>นาย ประสาท ขัตติยะ</t>
  </si>
  <si>
    <t>เลขที่ 98 ม.4 ต.หนองอ้อ อ.หนองวัวซอ</t>
  </si>
  <si>
    <t>05F045</t>
  </si>
  <si>
    <t>44.00</t>
  </si>
  <si>
    <t>นาย ประสาท ใจสะอาด    เลขที่ 53/1 ม.10 ต.หนองอ้อ อ.หนองวัวซอ จ.อุดรธานี</t>
  </si>
  <si>
    <t>ป785/2894</t>
  </si>
  <si>
    <t>3410300181800</t>
  </si>
  <si>
    <t>นาย ประสาท ใจสะอาด</t>
  </si>
  <si>
    <t>เลขที่ 53/1 ม.10 ต.หนองอ้อ อ.หนองวัวซอ</t>
  </si>
  <si>
    <t>05J033</t>
  </si>
  <si>
    <t>นาย ประสิทธิ์ สีทาแก    เลขที่ 72 ม.8 ต.หนองอ้อ อ.หนองวัวซอ จ.อุดรธานี</t>
  </si>
  <si>
    <t>ป785/8510</t>
  </si>
  <si>
    <t>3410300057084</t>
  </si>
  <si>
    <t>นาย ประสิทธิ์ สีทาแก</t>
  </si>
  <si>
    <t>เลขที่ 72 ม.8 ต.หนองอ้อ อ.หนองวัวซอ</t>
  </si>
  <si>
    <t>02N153</t>
  </si>
  <si>
    <t>11286</t>
  </si>
  <si>
    <t>27.00</t>
  </si>
  <si>
    <t>03E002</t>
  </si>
  <si>
    <t>3132</t>
  </si>
  <si>
    <t>40.00</t>
  </si>
  <si>
    <t>03E004</t>
  </si>
  <si>
    <t>8673</t>
  </si>
  <si>
    <t>นาย ประเสริฐ มุ่งงาม    เลขที่ 110/1 ต.โนนหวาย อ.หนองวัวซอ จ.อุดรธานี</t>
  </si>
  <si>
    <t>ป787/7117</t>
  </si>
  <si>
    <t>3410300003821</t>
  </si>
  <si>
    <t>นาย ประเสริฐ มุ่งงาม</t>
  </si>
  <si>
    <t>เลขที่ 110/1 ต.โนนหวาย อ.หนองวัวซอ</t>
  </si>
  <si>
    <t>05Q044</t>
  </si>
  <si>
    <t>3399</t>
  </si>
  <si>
    <t>นาย ประเสริฐ์ โคตศิริ    เลขที่ 160 ม.2 ต.หมากหญ้า อ.หนองวัวซอ จ.อุดรธานี</t>
  </si>
  <si>
    <t>ป787/1487</t>
  </si>
  <si>
    <t>นาย ประเสริฐ์ โคตศิริ</t>
  </si>
  <si>
    <t>เลขที่ 160 ม.2 ต.หมากหญ้า อ.หนองวัวซอ</t>
  </si>
  <si>
    <t>05I084</t>
  </si>
  <si>
    <t>37.00</t>
  </si>
  <si>
    <t>นาย ประหยัด ผิวอ่อน    เลขที่ 156/3 ม.4 แขวง เขตบางเขน จ.กรุงเทพมหานคร</t>
  </si>
  <si>
    <t>ป787/6799</t>
  </si>
  <si>
    <t>3160300312061</t>
  </si>
  <si>
    <t>นาย ประหยัด ผิวอ่อน</t>
  </si>
  <si>
    <t>เลขที่ 156/3 ม.4 แขวง เขตบางเขน</t>
  </si>
  <si>
    <t>04C010</t>
  </si>
  <si>
    <t>9863</t>
  </si>
  <si>
    <t>49.00</t>
  </si>
  <si>
    <t>04C011</t>
  </si>
  <si>
    <t>9864</t>
  </si>
  <si>
    <t>0.25</t>
  </si>
  <si>
    <t xml:space="preserve">(2-3) </t>
  </si>
  <si>
    <t>156/3 ม.4 บางเขน กรุงเทพมหานคร</t>
  </si>
  <si>
    <t>04C011-B001</t>
  </si>
  <si>
    <t>ให้เช่า-(2-1)</t>
  </si>
  <si>
    <t>Lobby รับแขก</t>
  </si>
  <si>
    <t>15.75</t>
  </si>
  <si>
    <t>04C011-B002</t>
  </si>
  <si>
    <t>27.50</t>
  </si>
  <si>
    <t>04C011-B003</t>
  </si>
  <si>
    <t>47.50</t>
  </si>
  <si>
    <t>42.75</t>
  </si>
  <si>
    <t>04C011-B004</t>
  </si>
  <si>
    <t>20.25</t>
  </si>
  <si>
    <t>04C011-B005</t>
  </si>
  <si>
    <t>04C011-B006</t>
  </si>
  <si>
    <t>32.50</t>
  </si>
  <si>
    <t>04C011-B007</t>
  </si>
  <si>
    <t>04C011-B008</t>
  </si>
  <si>
    <t>น.ส. ปราณิสา เวชบรรพต    เลขที่ 88/344 ม.5 ต.หนองบัว อ.เมืองอุดรธานี จ.อุดรธานี</t>
  </si>
  <si>
    <t>ป748/7257</t>
  </si>
  <si>
    <t>3410300304472</t>
  </si>
  <si>
    <t>น.ส. ปราณิสา เวชบรรพต</t>
  </si>
  <si>
    <t>เลขที่ 88/344 ม.5 ต.หนองบัว อ.เมืองอุดรธานี</t>
  </si>
  <si>
    <t>04H033</t>
  </si>
  <si>
    <t>24477</t>
  </si>
  <si>
    <t>06B007</t>
  </si>
  <si>
    <t>4504</t>
  </si>
  <si>
    <t>50X7436</t>
  </si>
  <si>
    <t>4511</t>
  </si>
  <si>
    <t>16.00</t>
  </si>
  <si>
    <t>50X7441</t>
  </si>
  <si>
    <t>นาง ปราณี น้อยมี    เลขที่ 35 ม.11 ต.หนองอ้อ อ.หนองวัวซอ จ.อุดรธานี</t>
  </si>
  <si>
    <t>ป740/5977</t>
  </si>
  <si>
    <t>5140300027718</t>
  </si>
  <si>
    <t>นาง ปราณี น้อยมี</t>
  </si>
  <si>
    <t>เลขที่ 35 ม.11 ต.หนองอ้อ อ.หนองวัวซอ</t>
  </si>
  <si>
    <t>50X7313</t>
  </si>
  <si>
    <t>33</t>
  </si>
  <si>
    <t>น.ส. ปราณี ผาจ้ำ    เลขที่ 66 ม.4 ต.หนองอ้อ อ.หนองวัวซอ จ.อุดรธานี</t>
  </si>
  <si>
    <t>ป740/6200</t>
  </si>
  <si>
    <t>3410300187026</t>
  </si>
  <si>
    <t>น.ส. ปราณี ผาจ้ำ</t>
  </si>
  <si>
    <t>เลขที่ 66 ม.4 ต.หนองอ้อ อ.หนองวัวซอ</t>
  </si>
  <si>
    <t>05C059</t>
  </si>
  <si>
    <t>7766</t>
  </si>
  <si>
    <t>05C077</t>
  </si>
  <si>
    <t>10237</t>
  </si>
  <si>
    <t>05C078</t>
  </si>
  <si>
    <t>10238</t>
  </si>
  <si>
    <t>76.00</t>
  </si>
  <si>
    <t>05E036</t>
  </si>
  <si>
    <t>2332</t>
  </si>
  <si>
    <t>66 ม.4หนองอ้อ หนองวัวซอ อุดรธานี</t>
  </si>
  <si>
    <t>05E036-B001</t>
  </si>
  <si>
    <t>ไม้</t>
  </si>
  <si>
    <t>นาง ปราณี รักษาวงค์    เลขที่ 242 ม.3 ต.หนองอ้อ อ.หนองวัวซอ จ.อุดรธานี</t>
  </si>
  <si>
    <t>ป740/7187</t>
  </si>
  <si>
    <t>3410300135905</t>
  </si>
  <si>
    <t>นาง ปราณี รักษาวงค์</t>
  </si>
  <si>
    <t>เลขที่ 242 ม.3 ต.หนองอ้อ อ.หนองวัวซอ</t>
  </si>
  <si>
    <t>05O034</t>
  </si>
  <si>
    <t>50.00</t>
  </si>
  <si>
    <t>05O036</t>
  </si>
  <si>
    <t>99.00</t>
  </si>
  <si>
    <t>นาง ปราณี สุวรรณสนธ์    เลขที่ 31 ม.3 ต.หนองอ้อ อ.หนองวัวซอ จ.อุดรธานี</t>
  </si>
  <si>
    <t>ป740/8777</t>
  </si>
  <si>
    <t>นาง ปราณี สุวรรณสนธ์</t>
  </si>
  <si>
    <t>เลขที่ 31 ม.3 ต.หนองอ้อ อ.หนองวัวซอ</t>
  </si>
  <si>
    <t>น.ส. ปรานต์ภวรัญชน์ สิงห์สู่ถ้ำ    เลขที่ 167/17 ถ.รัชดา แขวงดินแดง เขตดินแดง จ.กรุงเทพมหานคร</t>
  </si>
  <si>
    <t>ป754/8188</t>
  </si>
  <si>
    <t>3411200370555</t>
  </si>
  <si>
    <t>น.ส. ปรานต์ภวรัญชน์ สิงห์สู่ถ้ำ</t>
  </si>
  <si>
    <t>เลขที่ 167/17 ถ.รัชดา แขวงดินแดง เขตดินแดง</t>
  </si>
  <si>
    <t>02Q009</t>
  </si>
  <si>
    <t>8551</t>
  </si>
  <si>
    <t>0.95</t>
  </si>
  <si>
    <t>17.50</t>
  </si>
  <si>
    <t>8.55</t>
  </si>
  <si>
    <t>นาย ปรีชา ศรีสมบัติ    เลขที่ 71 ม.11 ต.หนองอ้อ อ.หนองวัวซอ จ.อุดรธานี</t>
  </si>
  <si>
    <t>ป720/8787</t>
  </si>
  <si>
    <t>3410300060611</t>
  </si>
  <si>
    <t>นาย ปรีชา ศรีสมบัติ</t>
  </si>
  <si>
    <t>เลขที่ 71 ม.11 ต.หนองอ้อ อ.หนองวัวซอ</t>
  </si>
  <si>
    <t>02M083</t>
  </si>
  <si>
    <t>2552</t>
  </si>
  <si>
    <t>41.00</t>
  </si>
  <si>
    <t>71 ม.11หนองอ้อ หนองวัวซอ อุดรธานี</t>
  </si>
  <si>
    <t>02M083-B001</t>
  </si>
  <si>
    <t>นาง ป่วน บุญศิริ    เลขที่ 37 ม.2 ต.หมากหญ้า อ.หนองวัวซอ จ.อุดรธานี</t>
  </si>
  <si>
    <t>ป750/5387</t>
  </si>
  <si>
    <t>3410300203498</t>
  </si>
  <si>
    <t>นาง ป่วน บุญศิริ</t>
  </si>
  <si>
    <t>เลขที่ 37 ม.2 ต.หมากหญ้า อ.หนองวัวซอ</t>
  </si>
  <si>
    <t>02T010</t>
  </si>
  <si>
    <t>5098</t>
  </si>
  <si>
    <t>7.00</t>
  </si>
  <si>
    <t>นาย ป้อง คำภิรมภ์    เลขที่ 39 ม.4 ต.หนองอ้อ อ.หนองวัวซอ จ.อุดรธานี</t>
  </si>
  <si>
    <t>ป910/1677</t>
  </si>
  <si>
    <t>3410300099542</t>
  </si>
  <si>
    <t>นาย ป้อง คำภิรมภ์</t>
  </si>
  <si>
    <t>เลขที่ 39 ม.4 ต.หนองอ้อ อ.หนองวัวซอ</t>
  </si>
  <si>
    <t>05L010</t>
  </si>
  <si>
    <t>น.ส. ปอรรัตน์ สำราญใจ    เลขที่ 4 ม.10 ต.หนองอ้อ อ.หนองวัวซอ จ.อุดรธานี</t>
  </si>
  <si>
    <t>ป977/8732</t>
  </si>
  <si>
    <t>3410300094389</t>
  </si>
  <si>
    <t>น.ส. ปอรรัตน์ สำราญใจ</t>
  </si>
  <si>
    <t>เลขที่ 4 ม.10 ต.หนองอ้อ อ.หนองวัวซอ</t>
  </si>
  <si>
    <t>05C011</t>
  </si>
  <si>
    <t>1118</t>
  </si>
  <si>
    <t>0</t>
  </si>
  <si>
    <t>4 ม.10หนองอ้อ หนองวัวซอ อุดรธานี</t>
  </si>
  <si>
    <t>05C011-B001</t>
  </si>
  <si>
    <t>38.50</t>
  </si>
  <si>
    <t>นาย ปัญญา ทับบุญ    เลขที่ 7 ม.1 ต.หนองอ้อ อ.หนองวัวซอ จ.อุดรธานี</t>
  </si>
  <si>
    <t>ป330/5553</t>
  </si>
  <si>
    <t>นาย ปัญญา ทับบุญ</t>
  </si>
  <si>
    <t>เลขที่ 7 ม.1 ต.หนองอ้อ อ.หนองวัวซอ</t>
  </si>
  <si>
    <t>3698</t>
  </si>
  <si>
    <t>นาย ปัญญา ศรีสมยา    เลขที่ 179 ม.7 ต.หนองอ้อ อ.หนองวัวซอ จ.อุดรธานี</t>
  </si>
  <si>
    <t>ป330/8787</t>
  </si>
  <si>
    <t>3410300305274</t>
  </si>
  <si>
    <t>นาย ปัญญา ศรีสมยา</t>
  </si>
  <si>
    <t>เลขที่ 179 ม.7 ต.หนองอ้อ อ.หนองวัวซอ</t>
  </si>
  <si>
    <t>04A018</t>
  </si>
  <si>
    <t>48.00</t>
  </si>
  <si>
    <t>05G012</t>
  </si>
  <si>
    <t>13252</t>
  </si>
  <si>
    <t>25.00</t>
  </si>
  <si>
    <t>1,000</t>
  </si>
  <si>
    <t>05G017</t>
  </si>
  <si>
    <t>17999</t>
  </si>
  <si>
    <t>05G021</t>
  </si>
  <si>
    <t>2086</t>
  </si>
  <si>
    <t>นาง ปัญญา ศรีเสน    เลขที่ 37 ม.1 ต.หนองอ้อ อ.หนองวัวซอ จ.อุดรธานี</t>
  </si>
  <si>
    <t>ป330/8785</t>
  </si>
  <si>
    <t>3410300304243</t>
  </si>
  <si>
    <t>นาง ปัญญา ศรีเสน</t>
  </si>
  <si>
    <t>เลขที่ 37 ม.1 ต.หนองอ้อ อ.หนองวัวซอ</t>
  </si>
  <si>
    <t>50X7273</t>
  </si>
  <si>
    <t>2224</t>
  </si>
  <si>
    <t>นาย ปัด ไชยราช    เลขที่ 67 ต.โนนหวาย อ.หนองวัวซอ จ.อุดรธานี</t>
  </si>
  <si>
    <t>ป400/2772</t>
  </si>
  <si>
    <t>3410300460768</t>
  </si>
  <si>
    <t>นาย ปัด ไชยราช</t>
  </si>
  <si>
    <t>เลขที่ 67 ต.โนนหวาย อ.หนองวัวซอ</t>
  </si>
  <si>
    <t>03C016</t>
  </si>
  <si>
    <t>นาย ปั้มน้ำมันประชารัฐม.10      ม.10 ต.หนองอ้อ อ.หนองวัวซอ จ.อุดรธานี</t>
  </si>
  <si>
    <t>ป757/0000</t>
  </si>
  <si>
    <t xml:space="preserve">นาย ปั้มน้ำมันประชารัฐม.10 </t>
  </si>
  <si>
    <t xml:space="preserve"> ม.10 ต.หนองอ้อ อ.หนองวัวซอ</t>
  </si>
  <si>
    <t>6.75</t>
  </si>
  <si>
    <t xml:space="preserve"> ม.10หนองอ้อ หนองวัวซอ อุดรธานี</t>
  </si>
  <si>
    <t>512|สถานีบริการน้ำมันเชื้อเพลิง</t>
  </si>
  <si>
    <t>ใช้เอง-อื่นๆ</t>
  </si>
  <si>
    <t>นาย ปั้มน้ำมันประชารัฐม.4      ม.4 ต.หนองอ้อ อ.หนองวัวซอ จ.อุดรธานี</t>
  </si>
  <si>
    <t xml:space="preserve">นาย ปั้มน้ำมันประชารัฐม.4 </t>
  </si>
  <si>
    <t xml:space="preserve"> ม.4 ต.หนองอ้อ อ.หนองวัวซอ</t>
  </si>
  <si>
    <t>0.90</t>
  </si>
  <si>
    <t xml:space="preserve"> ม.4หนองอ้อ หนองวัวซอ อุดรธานี</t>
  </si>
  <si>
    <t>ปั้มน้ำมันประชารัฐ</t>
  </si>
  <si>
    <t>นาง ปา อาจหาญ    เลขที่ 6 ม.1 ต.หนองอ้อ อ.หนองวัวซอ จ.อุดรธานี</t>
  </si>
  <si>
    <t>ป000/9283</t>
  </si>
  <si>
    <t>3410300031991</t>
  </si>
  <si>
    <t>นาง ปา อาจหาญ</t>
  </si>
  <si>
    <t>เลขที่ 6 ม.1 ต.หนองอ้อ อ.หนองวัวซอ</t>
  </si>
  <si>
    <t>04K007</t>
  </si>
  <si>
    <t>นาง ปิ่นแก้ว โจว    เลขที่ 19 ม.11 ต.หนองอ้อ อ.หนองวัวซอ จ.อุดรธานี</t>
  </si>
  <si>
    <t>ป517/2700</t>
  </si>
  <si>
    <t>3410300059494</t>
  </si>
  <si>
    <t>นาง ปิ่นแก้ว โจว</t>
  </si>
  <si>
    <t>เลขที่ 19 ม.11 ต.หนองอ้อ อ.หนองวัวซอ</t>
  </si>
  <si>
    <t>02P052</t>
  </si>
  <si>
    <t>19657</t>
  </si>
  <si>
    <t>02Q003</t>
  </si>
  <si>
    <t>2669</t>
  </si>
  <si>
    <t>64.50</t>
  </si>
  <si>
    <t>41.25</t>
  </si>
  <si>
    <t>19 ม.11หนองอ้อ หนองวัวซอ อุดรธานี</t>
  </si>
  <si>
    <t>02Q003-B001</t>
  </si>
  <si>
    <t>นาง ปิ่น โฮมนา    เลขที่ 9 ม.4 ต.หนองอ้อ อ.หนองวัวซอ จ.อุดรธานี</t>
  </si>
  <si>
    <t>ป500/9750</t>
  </si>
  <si>
    <t>3410300306220</t>
  </si>
  <si>
    <t>นาง ปิ่น โฮมนา</t>
  </si>
  <si>
    <t>เลขที่ 9 ม.4 ต.หนองอ้อ อ.หนองวัวซอ</t>
  </si>
  <si>
    <t>05M043</t>
  </si>
  <si>
    <t>94.00</t>
  </si>
  <si>
    <t>น.ส. ปิยะธิดา ศิริมา    เลขที่ 160 ม.3 ต.หนองอ้อ อ.หนองวัวซอ จ.อุดรธานี</t>
  </si>
  <si>
    <t>ป754/8770</t>
  </si>
  <si>
    <t>3410300274255</t>
  </si>
  <si>
    <t>น.ส. ปิยะธิดา ศิริมา</t>
  </si>
  <si>
    <t>เลขที่ 160 ม.3 ต.หนองอ้อ อ.หนองวัวซอ</t>
  </si>
  <si>
    <t>05F071</t>
  </si>
  <si>
    <t>1241</t>
  </si>
  <si>
    <t>นาง ปิยะภา เบชะไพบูลย์    เลขที่ 111 ม.5 ต.หนองอ้อ อ.หนองวัวซอ จ.อุดรธานี</t>
  </si>
  <si>
    <t>ป760/5265</t>
  </si>
  <si>
    <t>3410300034696</t>
  </si>
  <si>
    <t>นาง ปิยะภา เบชะไพบูลย์</t>
  </si>
  <si>
    <t>เลขที่ 111 ม.5 ต.หนองอ้อ อ.หนองวัวซอ</t>
  </si>
  <si>
    <t>04M010</t>
  </si>
  <si>
    <t>15539</t>
  </si>
  <si>
    <t>36.00</t>
  </si>
  <si>
    <t>111 ม.5หนองอ้อ หนองวัวซอ อุดรธานี</t>
  </si>
  <si>
    <t>04M010-B001</t>
  </si>
  <si>
    <t>ร้านค้า</t>
  </si>
  <si>
    <t>นาง ปุ่น สาระกุล    เลขที่ 49/2 ต.หนองอ้อ อ.หนองวัวซอ จ.อุดรธานี</t>
  </si>
  <si>
    <t>ป500/8717</t>
  </si>
  <si>
    <t>3410300032260</t>
  </si>
  <si>
    <t>นาง ปุ่น สาระกุล</t>
  </si>
  <si>
    <t>เลขที่ 49/2 ต.หนองอ้อ อ.หนองวัวซอ</t>
  </si>
  <si>
    <t>04K025</t>
  </si>
  <si>
    <t>นาง ปุ่น สุทธิแสน    เลขที่ 44 ม.1 ต.หนองอ้อ อ.หนองวัวซอ จ.อุดรธานี</t>
  </si>
  <si>
    <t>ป500/8558</t>
  </si>
  <si>
    <t>นาง ปุ่น สุทธิแสน</t>
  </si>
  <si>
    <t>เลขที่ 44 ม.1 ต.หนองอ้อ อ.หนองวัวซอ</t>
  </si>
  <si>
    <t>03D013</t>
  </si>
  <si>
    <t>2508</t>
  </si>
  <si>
    <t>93.00</t>
  </si>
  <si>
    <t>นาย เป ใจสะอาด    เลขที่ 77/1 ม.8 ต.หนองอ้อ อ.หนองวัวซอ จ.อุดรธานี</t>
  </si>
  <si>
    <t>ป000/2894</t>
  </si>
  <si>
    <t>0341030058159</t>
  </si>
  <si>
    <t>นาย เป ใจสะอาด</t>
  </si>
  <si>
    <t>เลขที่ 77/1 ม.8 ต.หนองอ้อ อ.หนองวัวซอ</t>
  </si>
  <si>
    <t>05J054</t>
  </si>
  <si>
    <t>นาง เปลี่ยม ศรีบุรมณ์    เลขที่ 43 ม.4 ซ.บ้านคำหมากคูณ ต.หนองอ้อ อ.หนองวัวซอ จ.อุดรธานี</t>
  </si>
  <si>
    <t>ป777/8757</t>
  </si>
  <si>
    <t>3410300099879</t>
  </si>
  <si>
    <t>นาง เปลี่ยม ศรีบุรมณ์</t>
  </si>
  <si>
    <t>เลขที่ 43 ม.4 ซ.บ้านคำหมากคูณ ต.หนองอ้อ อ.หนองวัวซอ</t>
  </si>
  <si>
    <t>03M141</t>
  </si>
  <si>
    <t>6564</t>
  </si>
  <si>
    <t>56.00</t>
  </si>
  <si>
    <t>05M017/001</t>
  </si>
  <si>
    <t>3572</t>
  </si>
  <si>
    <t>นาง แป้น วิริยศ    เลขที่ 3 ม.3 ต.หนองอ้อ อ.หนองวัวซอ จ.อุดรธานี</t>
  </si>
  <si>
    <t>ป500/7778</t>
  </si>
  <si>
    <t>นาง แป้น วิริยศ</t>
  </si>
  <si>
    <t>เลขที่ 3 ม.3 ต.หนองอ้อ อ.หนองวัวซอ</t>
  </si>
  <si>
    <t>นางสาว แปลง ไชยโก    เลขที่ 130 ม.2 ต.หมากหญ้า อ.หนองวัวซอ จ.อุดรธานี</t>
  </si>
  <si>
    <t>ป710/2710</t>
  </si>
  <si>
    <t>นางสาว แปลง ไชยโก</t>
  </si>
  <si>
    <t>เลขที่ 130 ม.2 ต.หมากหญ้า อ.หนองวัวซอ</t>
  </si>
  <si>
    <t>05H026/005</t>
  </si>
  <si>
    <t>4603</t>
  </si>
  <si>
    <t>นาง ผอง รวมธรรม    เลขที่ 10 ม.6 ต.หนองอ้อ อ.หนองวัวซอ จ.อุดรธานี</t>
  </si>
  <si>
    <t>ผ910/7775</t>
  </si>
  <si>
    <t>3410300217880</t>
  </si>
  <si>
    <t>นาง ผอง รวมธรรม</t>
  </si>
  <si>
    <t>เลขที่ 10 ม.6 ต.หนองอ้อ อ.หนองวัวซอ</t>
  </si>
  <si>
    <t>02L008</t>
  </si>
  <si>
    <t>14859</t>
  </si>
  <si>
    <t>59.00</t>
  </si>
  <si>
    <t>02L042</t>
  </si>
  <si>
    <t>17243</t>
  </si>
  <si>
    <t>550</t>
  </si>
  <si>
    <t>02L044</t>
  </si>
  <si>
    <t>9906</t>
  </si>
  <si>
    <t>นาย ผัด สาระกุล    เลขที่ 96 ม.1 ต.หนองอ้อ อ.หนองวัวซอ จ.อุดรธานี</t>
  </si>
  <si>
    <t>ผ400/8717</t>
  </si>
  <si>
    <t>นาย ผัด สาระกุล</t>
  </si>
  <si>
    <t>เลขที่ 96 ม.1 ต.หนองอ้อ อ.หนองวัวซอ</t>
  </si>
  <si>
    <t>50X7369</t>
  </si>
  <si>
    <t>01520</t>
  </si>
  <si>
    <t>นาย ผาง พาลา    เลขที่ 67 ม.8 ต.หนองอ้อ อ.หนองวัวซอ จ.อุดรธานี</t>
  </si>
  <si>
    <t>ผ100/6700</t>
  </si>
  <si>
    <t>3410300056690</t>
  </si>
  <si>
    <t>นาย ผาง พาลา</t>
  </si>
  <si>
    <t>เลขที่ 67 ม.8 ต.หนองอ้อ อ.หนองวัวซอ</t>
  </si>
  <si>
    <t>06C011</t>
  </si>
  <si>
    <t>นาย พงษ์ศักดิ์ เรืองเดช    เลขที่ 122 ม.2 ต.กุดผึ้ง อ.สุวรรณคูหา จ.หนองบัวลำภู</t>
  </si>
  <si>
    <t>พ188/7914</t>
  </si>
  <si>
    <t>3410300211784</t>
  </si>
  <si>
    <t>นาย พงษ์ศักดิ์ เรืองเดช</t>
  </si>
  <si>
    <t>เลขที่ 122 ม.2 ต.กุดผึ้ง อ.สุวรรณคูหา</t>
  </si>
  <si>
    <t>03O003</t>
  </si>
  <si>
    <t>19380</t>
  </si>
  <si>
    <t>นาง พงษ์ พระยังเค    เลขที่ 88 ม.9 ต.หนองอ้อ อ.หนองวัวซอ จ.อุดรธานี</t>
  </si>
  <si>
    <t>พ180/6771</t>
  </si>
  <si>
    <t>3410300186394</t>
  </si>
  <si>
    <t>นาง พงษ์ พระยังเค</t>
  </si>
  <si>
    <t>เลขที่ 88 ม.9 ต.หนองอ้อ อ.หนองวัวซอ</t>
  </si>
  <si>
    <t>03A011</t>
  </si>
  <si>
    <t>11.00</t>
  </si>
  <si>
    <t>03B011</t>
  </si>
  <si>
    <t>นาย พรชัย ภูจำเริญ    เลขที่ 119 ม.8 ต.หนองอ้อ อ.หนองวัวซอ จ.อุดรธานี</t>
  </si>
  <si>
    <t>พ727/6273</t>
  </si>
  <si>
    <t>3410300204516</t>
  </si>
  <si>
    <t>นาย พรชัย ภูจำเริญ</t>
  </si>
  <si>
    <t>เลขที่ 119 ม.8 ต.หนองอ้อ อ.หนองวัวซอ</t>
  </si>
  <si>
    <t>05D025</t>
  </si>
  <si>
    <t>1105</t>
  </si>
  <si>
    <t>นาย พรชัย ศรีบุรมณ์    เลขที่ 43 ม.4 ต.หนองอ้อ อ.หนองวัวซอ จ.อุดรธานี</t>
  </si>
  <si>
    <t>พ727/8757/001</t>
  </si>
  <si>
    <t>3410300099909</t>
  </si>
  <si>
    <t>นาย พรชัย ศรีบุรมณ์</t>
  </si>
  <si>
    <t>เลขที่ 43 ม.4 ต.หนองอ้อ อ.หนองวัวซอ</t>
  </si>
  <si>
    <t>05F033</t>
  </si>
  <si>
    <t>05M023</t>
  </si>
  <si>
    <t>72.00</t>
  </si>
  <si>
    <t>นาง พรทิพย์ สีทาแก    เลขที่ 72 ม.8 ซ.บ้านหนองแวงฮี ต.หนองอ้อ อ.หนองวัวซอ จ.อุดรธานี</t>
  </si>
  <si>
    <t>พ756/8510</t>
  </si>
  <si>
    <t>3410300057050</t>
  </si>
  <si>
    <t>นาง พรทิพย์ สีทาแก</t>
  </si>
  <si>
    <t>เลขที่ 72 ม.8 ซ.บ้านหนองแวงฮี ต.หนองอ้อ อ.หนองวัวซอ</t>
  </si>
  <si>
    <t>02V074</t>
  </si>
  <si>
    <t>6741</t>
  </si>
  <si>
    <t>02V075</t>
  </si>
  <si>
    <t>6742</t>
  </si>
  <si>
    <t>58.00</t>
  </si>
  <si>
    <t>03F001</t>
  </si>
  <si>
    <t>84.00</t>
  </si>
  <si>
    <t>03J042</t>
  </si>
  <si>
    <t>7041</t>
  </si>
  <si>
    <t>72 ม.8 ซ.บ้านหนองแวงฮีหนองอ้อ หนองวัวซอ อุดรธานี</t>
  </si>
  <si>
    <t>03J042-B001</t>
  </si>
  <si>
    <t>นาง พรพฤติกร พิมพ์คีรี    เลขที่ 41 ม.9 ต.หนองอ้อ อ.หนองวัวซอ จ.อุดรธานี</t>
  </si>
  <si>
    <t>พ769/6761</t>
  </si>
  <si>
    <t>3410300126507</t>
  </si>
  <si>
    <t>นาง พรพฤติกร พิมพ์คีรี</t>
  </si>
  <si>
    <t>เลขที่ 41 ม.9 ต.หนองอ้อ อ.หนองวัวซอ</t>
  </si>
  <si>
    <t>02H009</t>
  </si>
  <si>
    <t>02N027</t>
  </si>
  <si>
    <t>11305</t>
  </si>
  <si>
    <t>นาง พรพิศย์ สุวรรณสนธ์    เลขที่ 146 ม.1 ต.หนองอ้อ อ.หนองวัวซอ จ.อุดรธานี</t>
  </si>
  <si>
    <t>พ768/8777</t>
  </si>
  <si>
    <t>3410300134003</t>
  </si>
  <si>
    <t>นาง พรพิศย์ สุวรรณสนธ์</t>
  </si>
  <si>
    <t>เลขที่ 146 ม.1 ต.หนองอ้อ อ.หนองวัวซอ</t>
  </si>
  <si>
    <t>04F015</t>
  </si>
  <si>
    <t>3291</t>
  </si>
  <si>
    <t>นาย พรมมา ขันอาสา    เลขที่ 62 ม.3 ต.หนองอ้อ อ.หนองวัวซอ จ.อุดรธานี</t>
  </si>
  <si>
    <t>พ777/1598</t>
  </si>
  <si>
    <t>3410300215534</t>
  </si>
  <si>
    <t>นาย พรมมา ขันอาสา</t>
  </si>
  <si>
    <t>เลขที่ 62 ม.3 ต.หนองอ้อ อ.หนองวัวซอ</t>
  </si>
  <si>
    <t>05O033</t>
  </si>
  <si>
    <t>26.00</t>
  </si>
  <si>
    <t>นาย พรมมา ไพเราะ    เลขที่ 43 ม.5 ต.หนองวัวซอ อ.หนองวัวซอ จ.อุดรธานี</t>
  </si>
  <si>
    <t>พ777/6700</t>
  </si>
  <si>
    <t>3410300315806</t>
  </si>
  <si>
    <t>นาย พรมมา ไพเราะ</t>
  </si>
  <si>
    <t>เลขที่ 43 ม.5 ต.หนองวัวซอ อ.หนองวัวซอ</t>
  </si>
  <si>
    <t>02R018</t>
  </si>
  <si>
    <t>6158</t>
  </si>
  <si>
    <t>น.ส. พรรณี เจตปัญจา    เลขที่ 60 ม.7 ต.หนองอ้อ อ.หนองวัวซอ จ.อุดรธานี</t>
  </si>
  <si>
    <t>พ774/2453</t>
  </si>
  <si>
    <t>3410300271728</t>
  </si>
  <si>
    <t>น.ส. พรรณี เจตปัญจา</t>
  </si>
  <si>
    <t>เลขที่ 60 ม.7 ต.หนองอ้อ อ.หนองวัวซอ</t>
  </si>
  <si>
    <t>03F014</t>
  </si>
  <si>
    <t>นาง พรรณี พุทชาลี     ซ.รามคำแหง9 แขวงวังทองหลาง เขตวังทองหลาง จ.กรุงเทพมหานคร</t>
  </si>
  <si>
    <t>พ774/6527</t>
  </si>
  <si>
    <t>นาง พรรณี พุทชาลี</t>
  </si>
  <si>
    <t xml:space="preserve"> ซ.รามคำแหง9 แขวงวังทองหลาง เขตวังทองหลาง</t>
  </si>
  <si>
    <t>05G002</t>
  </si>
  <si>
    <t>2682</t>
  </si>
  <si>
    <t>นาง พรรณี สำราญจักร์    เลขที่ 126 ม.1 ต.หนองวัวซอ อ.หนองวัวซอ จ.อุดรธานี</t>
  </si>
  <si>
    <t>พ774/8732</t>
  </si>
  <si>
    <t>3410300286831</t>
  </si>
  <si>
    <t>นาง พรรณี สำราญจักร์</t>
  </si>
  <si>
    <t>เลขที่ 126 ม.1 ต.หนองวัวซอ อ.หนองวัวซอ</t>
  </si>
  <si>
    <t>05I049</t>
  </si>
  <si>
    <t>5924</t>
  </si>
  <si>
    <t>นาย พลกฤษณ์ พิมพ์สุด    เลขที่ 100 ม.7 ต.หนองอ้อ อ.หนองวัวซอ จ.อุดรธานี</t>
  </si>
  <si>
    <t>พ719/6768</t>
  </si>
  <si>
    <t>3410300013231</t>
  </si>
  <si>
    <t>นาย พลกฤษณ์ พิมพ์สุด</t>
  </si>
  <si>
    <t>เลขที่ 100 ม.7 ต.หนองอ้อ อ.หนองวัวซอ</t>
  </si>
  <si>
    <t>50X7246</t>
  </si>
  <si>
    <t>4536</t>
  </si>
  <si>
    <t>นาง พวงพยอม ชาตา    เลขที่ 114 ม.11 ต.หนองอ้อ อ.หนองวัวซอ จ.อุดรธานี</t>
  </si>
  <si>
    <t>พ716/2400</t>
  </si>
  <si>
    <t>นาง พวงพยอม ชาตา</t>
  </si>
  <si>
    <t>เลขที่ 114 ม.11 ต.หนองอ้อ อ.หนองวัวซอ</t>
  </si>
  <si>
    <t>50X7212</t>
  </si>
  <si>
    <t>3567</t>
  </si>
  <si>
    <t>50X7213</t>
  </si>
  <si>
    <t>4210</t>
  </si>
  <si>
    <t>50X7214</t>
  </si>
  <si>
    <t>7633</t>
  </si>
  <si>
    <t>นาง พอง ขันอาสา    เลขที่ 62 ม.3 ต.หนองอ้อ อ.หนองวัวซอ จ.อุดรธานี</t>
  </si>
  <si>
    <t>พ910/1598</t>
  </si>
  <si>
    <t>3412300215470</t>
  </si>
  <si>
    <t>นาง พอง ขันอาสา</t>
  </si>
  <si>
    <t>05O027</t>
  </si>
  <si>
    <t>นาง พัง ชัยราช    เลขที่ 7 ม.8 ต.หนองอ้อ อ.หนองวัวซอ จ.อุดรธานี</t>
  </si>
  <si>
    <t>พ100/2772</t>
  </si>
  <si>
    <t>3410300074183</t>
  </si>
  <si>
    <t>นาง พัง ชัยราช</t>
  </si>
  <si>
    <t>เลขที่ 7 ม.8 ต.หนองอ้อ อ.หนองวัวซอ</t>
  </si>
  <si>
    <t>03M082</t>
  </si>
  <si>
    <t>11396</t>
  </si>
  <si>
    <t>03M083</t>
  </si>
  <si>
    <t>11397</t>
  </si>
  <si>
    <t>03O079</t>
  </si>
  <si>
    <t>6370</t>
  </si>
  <si>
    <t>51.00</t>
  </si>
  <si>
    <t>05L024</t>
  </si>
  <si>
    <t>00898</t>
  </si>
  <si>
    <t>นางสาว พัชรีย์ สุวรรณสนธ์    เลขที่ 158 ม.1 ต.หนองอ้อ อ.หนองวัวซอ จ.อุดรธานี</t>
  </si>
  <si>
    <t>พ277/8777</t>
  </si>
  <si>
    <t>5410300041036</t>
  </si>
  <si>
    <t>นางสาว พัชรีย์ สุวรรณสนธ์</t>
  </si>
  <si>
    <t>เลขที่ 158 ม.1 ต.หนองอ้อ อ.หนองวัวซอ</t>
  </si>
  <si>
    <t>50X7430</t>
  </si>
  <si>
    <t>459</t>
  </si>
  <si>
    <t>นาย พัฒนศักดิ์ สาระกุล    เลขที่ 125/1 ม.3 ต.หนองอ้อ อ.หนองวัวซอ จ.อุดรธานี</t>
  </si>
  <si>
    <t>พ458/8717</t>
  </si>
  <si>
    <t>1410300009555</t>
  </si>
  <si>
    <t>นาย พัฒนศักดิ์ สาระกุล</t>
  </si>
  <si>
    <t>เลขที่ 125/1 ม.3 ต.หนองอ้อ อ.หนองวัวซอ</t>
  </si>
  <si>
    <t>05N030</t>
  </si>
  <si>
    <t>4454</t>
  </si>
  <si>
    <t>05N035</t>
  </si>
  <si>
    <t>4460</t>
  </si>
  <si>
    <t>นาย พัน ปทุมรัตน์    เลขที่ 275 ม.3 ต.หนองอ้อ อ.หนองวัวซอ จ.อุดรธานี</t>
  </si>
  <si>
    <t>พ500/5577</t>
  </si>
  <si>
    <t>3410300015861</t>
  </si>
  <si>
    <t>นาย พัน ปทุมรัตน์</t>
  </si>
  <si>
    <t>เลขที่ 275 ม.3 ต.หนองอ้อ อ.หนองวัวซอ</t>
  </si>
  <si>
    <t>05O032</t>
  </si>
  <si>
    <t>นาง พันธ์ตรี มุ่งมา    เลขที่ 153 ม.11 ต.หนองอ้อ อ.หนองวัวซอ จ.อุดรธานี</t>
  </si>
  <si>
    <t>พ554/7170/001</t>
  </si>
  <si>
    <t>3410300128062</t>
  </si>
  <si>
    <t>นาง พันธ์ตรี มุ่งมา</t>
  </si>
  <si>
    <t>เลขที่ 153 ม.11 ต.หนองอ้อ อ.หนองวัวซอ</t>
  </si>
  <si>
    <t>02P045</t>
  </si>
  <si>
    <t>02P049</t>
  </si>
  <si>
    <t>02P062</t>
  </si>
  <si>
    <t>02Q011</t>
  </si>
  <si>
    <t>2649</t>
  </si>
  <si>
    <t>34.25</t>
  </si>
  <si>
    <t>46.75</t>
  </si>
  <si>
    <t>153 ม.11หนองอ้อ หนองวัวซอ อุดรธานี</t>
  </si>
  <si>
    <t>02Q011-B001</t>
  </si>
  <si>
    <t>02V025</t>
  </si>
  <si>
    <t>13674</t>
  </si>
  <si>
    <t>03J001</t>
  </si>
  <si>
    <t>19095</t>
  </si>
  <si>
    <t>น.ส. พันธ์ทิพย์ สุวรรณสน    เลขที่ 92 ม.3 ต.หนองอ้อ อ.หนองวัวซอ จ.อุดรธานี</t>
  </si>
  <si>
    <t>พ555/8777</t>
  </si>
  <si>
    <t>3410300185724</t>
  </si>
  <si>
    <t>น.ส. พันธ์ทิพย์ สุวรรณสน</t>
  </si>
  <si>
    <t>เลขที่ 92 ม.3 ต.หนองอ้อ อ.หนองวัวซอ</t>
  </si>
  <si>
    <t>05N027</t>
  </si>
  <si>
    <t>4195</t>
  </si>
  <si>
    <t>นาง พันธ์ ศรีจันทร์โคตร    เลขที่ 10 ม.3 ต.หนองอ้อ อ.หนองวัวซอ จ.อุดรธานี</t>
  </si>
  <si>
    <t>พ550/8725</t>
  </si>
  <si>
    <t>3410300135514</t>
  </si>
  <si>
    <t>นาง พันธ์ ศรีจันทร์โคตร</t>
  </si>
  <si>
    <t>เลขที่ 10 ม.3 ต.หนองอ้อ อ.หนองวัวซอ</t>
  </si>
  <si>
    <t>05O045</t>
  </si>
  <si>
    <t>05Q006</t>
  </si>
  <si>
    <t>นาย พันธ์ สร้อยสมุทร    เลขที่ 35 ม.4 ซ.บ้านคำหมากคูณ ต.หนองอ้อ อ.หนองวัวซอ จ.อุดรธานี</t>
  </si>
  <si>
    <t>พ550/8797</t>
  </si>
  <si>
    <t>3410300099267</t>
  </si>
  <si>
    <t>นาย พันธ์ สร้อยสมุทร</t>
  </si>
  <si>
    <t>เลขที่ 35 ม.4 ซ.บ้านคำหมากคูณ ต.หนองอ้อ อ.หนองวัวซอ</t>
  </si>
  <si>
    <t>05L037</t>
  </si>
  <si>
    <t>00895</t>
  </si>
  <si>
    <t>35 ม.4 ซ.บ้านคำหมากคูณหนองอ้อ หนองวัวซอ อุดรธานี</t>
  </si>
  <si>
    <t>นาง พันนี สวยรูป    เลขที่ 39 ม.11 ต.หนองอ้อ อ.หนองวัวซอ จ.อุดรธานี</t>
  </si>
  <si>
    <t>พ550/8777</t>
  </si>
  <si>
    <t>3410300125756</t>
  </si>
  <si>
    <t>นาง พันนี สวยรูป</t>
  </si>
  <si>
    <t>เลขที่ 39 ม.11 ต.หนองอ้อ อ.หนองวัวซอ</t>
  </si>
  <si>
    <t>02I006</t>
  </si>
  <si>
    <t>10146</t>
  </si>
  <si>
    <t>71.00</t>
  </si>
  <si>
    <t>02I007</t>
  </si>
  <si>
    <t>9736</t>
  </si>
  <si>
    <t>02I009</t>
  </si>
  <si>
    <t>9738</t>
  </si>
  <si>
    <t>10.00</t>
  </si>
  <si>
    <t>39 ม.11หนองอ้อ หนองวัวซอ อุดรธานี</t>
  </si>
  <si>
    <t>02I009-B001</t>
  </si>
  <si>
    <t>5.50</t>
  </si>
  <si>
    <t>02I010/001</t>
  </si>
  <si>
    <t>27121</t>
  </si>
  <si>
    <t>02Q017</t>
  </si>
  <si>
    <t>7627</t>
  </si>
  <si>
    <t>05B032</t>
  </si>
  <si>
    <t>38.00</t>
  </si>
  <si>
    <t>06C013</t>
  </si>
  <si>
    <t>นาง พันสี กล้าหาญ    เลขที่ 88 ม.11 ต.หนองอ้อ อ.หนองวัวซอ จ.อุดรธานี</t>
  </si>
  <si>
    <t>พ580/1783</t>
  </si>
  <si>
    <t>3410300125691</t>
  </si>
  <si>
    <t>นาง พันสี กล้าหาญ</t>
  </si>
  <si>
    <t>เลขที่ 88 ม.11 ต.หนองอ้อ อ.หนองวัวซอ</t>
  </si>
  <si>
    <t>02G008</t>
  </si>
  <si>
    <t>77.00</t>
  </si>
  <si>
    <t>02H017</t>
  </si>
  <si>
    <t>3442</t>
  </si>
  <si>
    <t>02N182</t>
  </si>
  <si>
    <t>11203</t>
  </si>
  <si>
    <t>62.00</t>
  </si>
  <si>
    <t>03C019</t>
  </si>
  <si>
    <t>นาง พั้ว ชาน้ำใต้    เลขที่ 65 ม.2 ต.หนองอ้อ อ.หนองวัวซอ จ.อุดรธานี</t>
  </si>
  <si>
    <t>พ700/2540</t>
  </si>
  <si>
    <t>นาง พั้ว ชาน้ำใต้</t>
  </si>
  <si>
    <t>เลขที่ 65 ม.2 ต.หนองอ้อ อ.หนองวัวซอ</t>
  </si>
  <si>
    <t>50X7461</t>
  </si>
  <si>
    <t>นาง พาที มีจินดา     ม.5 ต.หนองวัวซอ อ.หนองวัวซอ จ.อุดรธานี</t>
  </si>
  <si>
    <t>พ500/7254</t>
  </si>
  <si>
    <t>นาง พาที มีจินดา</t>
  </si>
  <si>
    <t xml:space="preserve"> ม.5 ต.หนองวัวซอ อ.หนองวัวซอ</t>
  </si>
  <si>
    <t>05I014</t>
  </si>
  <si>
    <t>4188</t>
  </si>
  <si>
    <t>นาย พาน ยอดคีรี    เลขที่ 3 ม.1 ต.หนองอ้อ อ.หนองวัวซอ จ.อุดรธานี</t>
  </si>
  <si>
    <t>พ500/7941</t>
  </si>
  <si>
    <t>3410300213922</t>
  </si>
  <si>
    <t>นาย พาน ยอดคีรี</t>
  </si>
  <si>
    <t>เลขที่ 3 ม.1 ต.หนองอ้อ อ.หนองวัวซอ</t>
  </si>
  <si>
    <t>04A007</t>
  </si>
  <si>
    <t>54.00</t>
  </si>
  <si>
    <t>04B004</t>
  </si>
  <si>
    <t>4142</t>
  </si>
  <si>
    <t>04C001</t>
  </si>
  <si>
    <t>4143</t>
  </si>
  <si>
    <t>นาง พิกุล ทิพรักษ์    เลขที่ 122 ม.11 ต.หนองอ้อ อ.หนองวัวซอ จ.อุดรธานี</t>
  </si>
  <si>
    <t>พ170/5671</t>
  </si>
  <si>
    <t>3410101176261</t>
  </si>
  <si>
    <t>นาง พิกุล ทิพรักษ์</t>
  </si>
  <si>
    <t>เลขที่ 122 ม.11 ต.หนองอ้อ อ.หนองวัวซอ</t>
  </si>
  <si>
    <t>02E013</t>
  </si>
  <si>
    <t>3285</t>
  </si>
  <si>
    <t>นาง พิกุล ปัตถาพันธ์    เลขที่ 160 ม.1 ต.หมากหญ้า อ.หนองวัวซอ จ.อุดรธานี</t>
  </si>
  <si>
    <t>พ170/5446</t>
  </si>
  <si>
    <t>3410300141557</t>
  </si>
  <si>
    <t>นาง พิกุล ปัตถาพันธ์</t>
  </si>
  <si>
    <t>เลขที่ 160 ม.1 ต.หมากหญ้า อ.หนองวัวซอ</t>
  </si>
  <si>
    <t>05A005</t>
  </si>
  <si>
    <t>4974</t>
  </si>
  <si>
    <t>05A008</t>
  </si>
  <si>
    <t>นาง พิกุล พลชนะ    เลขที่ 161 ต.หนองอ้อ อ.หนองวัวซอ จ.อุดรธานี</t>
  </si>
  <si>
    <t>พ170/6725</t>
  </si>
  <si>
    <t>3410300273429</t>
  </si>
  <si>
    <t>นาง พิกุล พลชนะ</t>
  </si>
  <si>
    <t>เลขที่ 161 ต.หนองอ้อ อ.หนองวัวซอ</t>
  </si>
  <si>
    <t>05Q037</t>
  </si>
  <si>
    <t>นาง พิกุล วงเชียงยืน    เลขที่ 56 ม.7 ต.หนองอ้อ อ.หนองวัวซอ จ.อุดรธานี</t>
  </si>
  <si>
    <t>พ170/7127</t>
  </si>
  <si>
    <t>3410300271442</t>
  </si>
  <si>
    <t>นาง พิกุล วงเชียงยืน</t>
  </si>
  <si>
    <t>เลขที่ 56 ม.7 ต.หนองอ้อ อ.หนองวัวซอ</t>
  </si>
  <si>
    <t>50X7241</t>
  </si>
  <si>
    <t>3590</t>
  </si>
  <si>
    <t>นาง พิกุล เวชบรรพต    เลขที่ 110 ม.1 ต.หนองอ้อ อ.หนองวัวซอ จ.อุดรธานี</t>
  </si>
  <si>
    <t>พ170/7257</t>
  </si>
  <si>
    <t>3410300131608</t>
  </si>
  <si>
    <t>นาง พิกุล เวชบรรพต</t>
  </si>
  <si>
    <t>เลขที่ 110 ม.1 ต.หนองอ้อ อ.หนองวัวซอ</t>
  </si>
  <si>
    <t>04K033</t>
  </si>
  <si>
    <t>นาง พิกุลรัตน์ รวมจันทร์    เลขที่ 38 ม.2 ต.หนองอ้อ อ.หนองวัวซอ จ.อุดรธานี</t>
  </si>
  <si>
    <t>พ177/7772</t>
  </si>
  <si>
    <t>3410300304511</t>
  </si>
  <si>
    <t>นาง พิกุลรัตน์ รวมจันทร์</t>
  </si>
  <si>
    <t>เลขที่ 38 ม.2 ต.หนองอ้อ อ.หนองวัวซอ</t>
  </si>
  <si>
    <t>03B005</t>
  </si>
  <si>
    <t>3356</t>
  </si>
  <si>
    <t>03B006</t>
  </si>
  <si>
    <t>3348</t>
  </si>
  <si>
    <t>04A002</t>
  </si>
  <si>
    <t>47.00</t>
  </si>
  <si>
    <t>04B003</t>
  </si>
  <si>
    <t>3530</t>
  </si>
  <si>
    <t>นาง พิจิตร ตะหน่อง    เลขที่ 99 ม.1 ต.หนองอ้อ อ.หนองวัวซอ จ.อุดรธานี</t>
  </si>
  <si>
    <t>พ247/4859</t>
  </si>
  <si>
    <t>3410300098376</t>
  </si>
  <si>
    <t>นาง พิจิตร ตะหน่อง</t>
  </si>
  <si>
    <t>เลขที่ 99 ม.1 ต.หนองอ้อ อ.หนองวัวซอ</t>
  </si>
  <si>
    <t>04D011</t>
  </si>
  <si>
    <t>2647</t>
  </si>
  <si>
    <t>นางสาว พิชญาภา  แสงเส้น    เลขที่ 137 ม.8 ต.หนองอ้อ อ.หนองวัวซอ จ.อุดรธานี</t>
  </si>
  <si>
    <t>พ236/8185</t>
  </si>
  <si>
    <t>1101401410631</t>
  </si>
  <si>
    <t>นางสาว พิชญาภา  แสงเส้น</t>
  </si>
  <si>
    <t>เลขที่ 137 ม.8 ต.หนองอ้อ อ.หนองวัวซอ</t>
  </si>
  <si>
    <t>05M011</t>
  </si>
  <si>
    <t>นาง พิชนันท์ ยอดคีรี    เลขที่ 115 ม.2 ต.หนองอ้อ อ.หนองวัวซอ จ.อุดรธานี</t>
  </si>
  <si>
    <t>พ255/7941</t>
  </si>
  <si>
    <t>3410300016990</t>
  </si>
  <si>
    <t>นาง พิชนันท์ ยอดคีรี</t>
  </si>
  <si>
    <t>เลขที่ 115 ม.2 ต.หนองอ้อ อ.หนองวัวซอ</t>
  </si>
  <si>
    <t>03A014</t>
  </si>
  <si>
    <t>นาย พิชิต กล้าหาญ    เลขที่ 185 ม.9 ต.หนองอ้อ อ.หนองวัวซอ จ.อุดรธานี</t>
  </si>
  <si>
    <t>พ240/1783/001</t>
  </si>
  <si>
    <t>นาย พิชิต กล้าหาญ</t>
  </si>
  <si>
    <t>เลขที่ 185 ม.9 ต.หนองอ้อ อ.หนองวัวซอ</t>
  </si>
  <si>
    <t>02H020</t>
  </si>
  <si>
    <t>02K018</t>
  </si>
  <si>
    <t>60.50</t>
  </si>
  <si>
    <t>03C032</t>
  </si>
  <si>
    <t>นาย พิภพ วรรณคีรี    เลขที่ 66 ม.11 ต.หนองอ้อ อ.หนองวัวซอ จ.อุดรธานี</t>
  </si>
  <si>
    <t>พ660/7774</t>
  </si>
  <si>
    <t>3410300093773</t>
  </si>
  <si>
    <t>นาย พิภพ วรรณคีรี</t>
  </si>
  <si>
    <t>เลขที่ 66 ม.11 ต.หนองอ้อ อ.หนองวัวซอ</t>
  </si>
  <si>
    <t>02K045</t>
  </si>
  <si>
    <t>52.00</t>
  </si>
  <si>
    <t>นาย พิมพ์ กระดานราช    เลขที่ 97 ม.9 ต.หนองอ้อ อ.หนองวัวซอ จ.อุดรธานี</t>
  </si>
  <si>
    <t>พ760/1745</t>
  </si>
  <si>
    <t>3411200604866</t>
  </si>
  <si>
    <t>นาย พิมพ์ กระดานราช</t>
  </si>
  <si>
    <t>เลขที่ 97 ม.9 ต.หนองอ้อ อ.หนองวัวซอ</t>
  </si>
  <si>
    <t>02A011</t>
  </si>
  <si>
    <t>นาย พิมพ์ ดวงเนตร    เลขที่ 41 ม.2 ต.หนองอ้อ อ.หนองวัวซอ จ.อุดรธานี</t>
  </si>
  <si>
    <t>พ760/4715</t>
  </si>
  <si>
    <t>3410300031794</t>
  </si>
  <si>
    <t>นาย พิมพ์ ดวงเนตร</t>
  </si>
  <si>
    <t>เลขที่ 41 ม.2 ต.หนองอ้อ อ.หนองวัวซอ</t>
  </si>
  <si>
    <t>04G021/001</t>
  </si>
  <si>
    <t>1958</t>
  </si>
  <si>
    <t>04H001</t>
  </si>
  <si>
    <t>1957</t>
  </si>
  <si>
    <t>05P039</t>
  </si>
  <si>
    <t>01133</t>
  </si>
  <si>
    <t>นาง พิมพ์ เสามุกดา    เลขที่ 20 ม.11 ต.หนองอ้อ อ.หนองวัวซอ จ.อุดรธานี</t>
  </si>
  <si>
    <t>พ760/8714</t>
  </si>
  <si>
    <t>3410300126132</t>
  </si>
  <si>
    <t>นาง พิมพ์ เสามุกดา</t>
  </si>
  <si>
    <t>เลขที่ 20 ม.11 ต.หนองอ้อ อ.หนองวัวซอ</t>
  </si>
  <si>
    <t>02H025</t>
  </si>
  <si>
    <t>01261</t>
  </si>
  <si>
    <t>02M081</t>
  </si>
  <si>
    <t>2556</t>
  </si>
  <si>
    <t>นาง พิศมัย โคตรแซว    เลขที่ 113 ม.9 ต.หนองอ้อ อ.หนองวัวซอ จ.อุดรธานี</t>
  </si>
  <si>
    <t>พ877/1472</t>
  </si>
  <si>
    <t>3410300124695</t>
  </si>
  <si>
    <t>นาง พิศมัย โคตรแซว</t>
  </si>
  <si>
    <t>เลขที่ 113 ม.9 ต.หนองอ้อ อ.หนองวัวซอ</t>
  </si>
  <si>
    <t>4557</t>
  </si>
  <si>
    <t>02N040</t>
  </si>
  <si>
    <t>11281</t>
  </si>
  <si>
    <t>นาย พุฒ ล้ำจุมจัง    เลขที่ 8 ต.หนองอ้อ อ.หนองวัวซอ จ.อุดรธานี</t>
  </si>
  <si>
    <t>พ400/7272</t>
  </si>
  <si>
    <t>3410300074221</t>
  </si>
  <si>
    <t>นาย พุฒ ล้ำจุมจัง</t>
  </si>
  <si>
    <t>เลขที่ 8 ต.หนองอ้อ อ.หนองวัวซอ</t>
  </si>
  <si>
    <t>03F010</t>
  </si>
  <si>
    <t>นาย พุฒิพงศ์ ธนานุภาพไพศาล    เลขที่ 200/22 ม.18 ต.ชุมเห็ด อ.เมืองบุรีรัมย์ จ.บุรีรัมย์</t>
  </si>
  <si>
    <t>พ461/5556</t>
  </si>
  <si>
    <t>3319900163577</t>
  </si>
  <si>
    <t>นาย พุฒิพงศ์ ธนานุภาพไพศาล</t>
  </si>
  <si>
    <t>เลขที่ 200/22 ม.18 ต.ชุมเห็ด อ.เมืองบุรีรัมย์</t>
  </si>
  <si>
    <t>05I060</t>
  </si>
  <si>
    <t>5880</t>
  </si>
  <si>
    <t>นาง พุด โพธิ์ศรีลอ    เลขที่ 55 ม.3 ต.หนองอ้อ อ.หนองวัวซอ จ.อุดรธานี</t>
  </si>
  <si>
    <t>พ400/6587</t>
  </si>
  <si>
    <t>3410300083182</t>
  </si>
  <si>
    <t>นาง พุด โพธิ์ศรีลอ</t>
  </si>
  <si>
    <t>เลขที่ 55 ม.3 ต.หนองอ้อ อ.หนองวัวซอ</t>
  </si>
  <si>
    <t>05Q022</t>
  </si>
  <si>
    <t>05Q026</t>
  </si>
  <si>
    <t>นาย พุทธ ศรีจันทร์    เลขที่ 16 ม.4 ต.หนองอ้อ อ.หนองวัวซอ จ.อุดรธานี</t>
  </si>
  <si>
    <t>พ550/8725/001</t>
  </si>
  <si>
    <t>3410300306696</t>
  </si>
  <si>
    <t>นาย พุทธ ศรีจันทร์</t>
  </si>
  <si>
    <t>เลขที่ 16 ม.4 ต.หนองอ้อ อ.หนองวัวซอ</t>
  </si>
  <si>
    <t>05E048</t>
  </si>
  <si>
    <t>4201</t>
  </si>
  <si>
    <t>57.00</t>
  </si>
  <si>
    <t>นาย พุทธา ดีสะเกตุ    เลขที่ 127 ม.1 ต.หมากหญ้า อ.หนองวัวซอ จ.อุดรธานี</t>
  </si>
  <si>
    <t>พ550/4814</t>
  </si>
  <si>
    <t>3410300192224</t>
  </si>
  <si>
    <t>นาย พุทธา ดีสะเกตุ</t>
  </si>
  <si>
    <t>เลขที่ 127 ม.1 ต.หมากหญ้า อ.หนองวัวซอ</t>
  </si>
  <si>
    <t>05I018</t>
  </si>
  <si>
    <t>นาง พุทโธ บัวระพา    เลขที่ 34 ม.8 ต.หนองอ้อ อ.หนองวัวซอ จ.อุดรธานี</t>
  </si>
  <si>
    <t>พ550/5776</t>
  </si>
  <si>
    <t>3410300076020</t>
  </si>
  <si>
    <t>นาง พุทโธ บัวระพา</t>
  </si>
  <si>
    <t>เลขที่ 34 ม.8 ต.หนองอ้อ อ.หนองวัวซอ</t>
  </si>
  <si>
    <t>03M052</t>
  </si>
  <si>
    <t>11408</t>
  </si>
  <si>
    <t>03M053</t>
  </si>
  <si>
    <t>11407</t>
  </si>
  <si>
    <t>03O010</t>
  </si>
  <si>
    <t>6360</t>
  </si>
  <si>
    <t>50X7165</t>
  </si>
  <si>
    <t>00900</t>
  </si>
  <si>
    <t>นาง พู สัตย์ธรรม    เลขที่ 80 ม.11 ต.หนองอ้อ อ.หนองวัวซอ จ.อุดรธานี</t>
  </si>
  <si>
    <t>พ000/8475</t>
  </si>
  <si>
    <t>3410300092793</t>
  </si>
  <si>
    <t>นาง พู สัตย์ธรรม</t>
  </si>
  <si>
    <t>เลขที่ 80 ม.11 ต.หนองอ้อ อ.หนองวัวซอ</t>
  </si>
  <si>
    <t>02E023</t>
  </si>
  <si>
    <t>3265</t>
  </si>
  <si>
    <t>97.00</t>
  </si>
  <si>
    <t>02N095</t>
  </si>
  <si>
    <t>18437</t>
  </si>
  <si>
    <t>52.50</t>
  </si>
  <si>
    <t>80 ม.11หนองอ้อ หนองวัวซอ อุดรธานี</t>
  </si>
  <si>
    <t>02N095-B001</t>
  </si>
  <si>
    <t>31.50</t>
  </si>
  <si>
    <t>นาง พูน อมุนราช    เลขที่ 66 ม.8 ต.หนองอ้อ อ.หนองวัวซอ จ.อุดรธานี</t>
  </si>
  <si>
    <t>พ500/9757</t>
  </si>
  <si>
    <t>3410300096649</t>
  </si>
  <si>
    <t>นาง พูน อมุนราช</t>
  </si>
  <si>
    <t>เลขที่ 66 ม.8 ต.หนองอ้อ อ.หนองวัวซอ</t>
  </si>
  <si>
    <t>05M009</t>
  </si>
  <si>
    <t>นาย พูล กรมธรรมมา    เลขที่ 228 ม.2 ซ.วัดป่าพัฒนาธรรม ต.โนนหวาย อ.หนองวัวซอ จ.อุดรธานี</t>
  </si>
  <si>
    <t>พ700/1775</t>
  </si>
  <si>
    <t>นาย พูล กรมธรรมมา</t>
  </si>
  <si>
    <t>เลขที่ 228 ม.2 ซ.วัดป่าพัฒนาธรรม ต.โนนหวาย อ.หนองวัวซอ</t>
  </si>
  <si>
    <t>03G001</t>
  </si>
  <si>
    <t>01462</t>
  </si>
  <si>
    <t>31.00</t>
  </si>
  <si>
    <t>นาง เพ็ง นวนป้อง    เลขที่ 294 ม.1 ต.หมากหญ้า อ.หนองวัวซอ จ.อุดรธานี</t>
  </si>
  <si>
    <t>พ100/5755</t>
  </si>
  <si>
    <t>3410300225521</t>
  </si>
  <si>
    <t>นาง เพ็ง นวนป้อง</t>
  </si>
  <si>
    <t>เลขที่ 294 ม.1 ต.หมากหญ้า อ.หนองวัวซอ</t>
  </si>
  <si>
    <t>05A014</t>
  </si>
  <si>
    <t>นาง เพ็ง ผลภักดิ์    เลขที่ 9 ม.3 ต.หนองอ้อ อ.หนองวัวซอ จ.อุดรธานี</t>
  </si>
  <si>
    <t>พ100/6761</t>
  </si>
  <si>
    <t>นาง เพ็ง ผลภักดิ์</t>
  </si>
  <si>
    <t>เลขที่ 9 ม.3 ต.หนองอ้อ อ.หนองวัวซอ</t>
  </si>
  <si>
    <t>02W009</t>
  </si>
  <si>
    <t>1841</t>
  </si>
  <si>
    <t>นาย เพ็ง ฝ้ายสีงาม    เลขที่ 134 ม.9 ต.หนองอ้อ อ.หนองวัวซอ จ.อุดรธานี</t>
  </si>
  <si>
    <t>พ100/6781</t>
  </si>
  <si>
    <t>3410300076836</t>
  </si>
  <si>
    <t>นาย เพ็ง ฝ้ายสีงาม</t>
  </si>
  <si>
    <t>เลขที่ 134 ม.9 ต.หนองอ้อ อ.หนองวัวซอ</t>
  </si>
  <si>
    <t>02K064</t>
  </si>
  <si>
    <t>นาย เพ็ง วรรณคีรี    เลขที่ 50 ม.9 ต.หนองอ้อ อ.หนองวัวซอ จ.อุดรธานี</t>
  </si>
  <si>
    <t>พ100/7774</t>
  </si>
  <si>
    <t>นาย เพ็ง วรรณคีรี</t>
  </si>
  <si>
    <t>เลขที่ 50 ม.9 ต.หนองอ้อ อ.หนองวัวซอ</t>
  </si>
  <si>
    <t>04A017</t>
  </si>
  <si>
    <t>2231</t>
  </si>
  <si>
    <t>17.00</t>
  </si>
  <si>
    <t>นาง เพชร สุทธิบรรจง    เลขที่ 147 ม.1 ต.หนองวัวซอ อ.หนองวัวซอ จ.อุดรธานี</t>
  </si>
  <si>
    <t>พ270/8555</t>
  </si>
  <si>
    <t>3410300103744</t>
  </si>
  <si>
    <t>นาง เพชร สุทธิบรรจง</t>
  </si>
  <si>
    <t>เลขที่ 147 ม.1 ต.หนองวัวซอ อ.หนองวัวซอ</t>
  </si>
  <si>
    <t>02T019</t>
  </si>
  <si>
    <t>3140</t>
  </si>
  <si>
    <t>นาง เพ็ชร จันทุดม    เลขที่ 50 ม.3 ต.หนองอ้อ อ.หนองวัวซอ จ.อุดรธานี</t>
  </si>
  <si>
    <t>พ270/2554</t>
  </si>
  <si>
    <t>3410300138092</t>
  </si>
  <si>
    <t>นาง เพ็ชร จันทุดม</t>
  </si>
  <si>
    <t>เลขที่ 50 ม.3 ต.หนองอ้อ อ.หนองวัวซอ</t>
  </si>
  <si>
    <t>05P025</t>
  </si>
  <si>
    <t>นาง เพ็ญนภา มณีวงศ์     ต.หนองอ้อ อ.หนองวัวซอ จ.อุดรธานี</t>
  </si>
  <si>
    <t>พ356/7471</t>
  </si>
  <si>
    <t>นาง เพ็ญนภา มณีวงศ์</t>
  </si>
  <si>
    <t>05E137</t>
  </si>
  <si>
    <t>15359</t>
  </si>
  <si>
    <t>48.75</t>
  </si>
  <si>
    <t>หนองอ้อ หนองวัวซอ อุดรธานี</t>
  </si>
  <si>
    <t>05E137-B001</t>
  </si>
  <si>
    <t>42.25</t>
  </si>
  <si>
    <t>ทิ้งไว้ว่างเปล่า</t>
  </si>
  <si>
    <t>05F016</t>
  </si>
  <si>
    <t>19947</t>
  </si>
  <si>
    <t>นาง เพ็ญพักตร์ พิมพ์สุด    เลขที่ 311 ม.7 ต.หนองอ้อ อ.หนองวัวซอ จ.อุดรธานี</t>
  </si>
  <si>
    <t>พ361/6768</t>
  </si>
  <si>
    <t>นาง เพ็ญพักตร์ พิมพ์สุด</t>
  </si>
  <si>
    <t>เลขที่ 311 ม.7 ต.หนองอ้อ อ.หนองวัวซอ</t>
  </si>
  <si>
    <t>05G037</t>
  </si>
  <si>
    <t>1250</t>
  </si>
  <si>
    <t>นาง เพ็ญศรี ภูมิศาสตร์    เลขที่ 169/1 ม.9 ต.หนองวัวซอ อ.หนองวัวซอ จ.อุดรธานี</t>
  </si>
  <si>
    <t>พ387/6788</t>
  </si>
  <si>
    <t>3410300125764</t>
  </si>
  <si>
    <t>นาง เพ็ญศรี ภูมิศาสตร์</t>
  </si>
  <si>
    <t>เลขที่ 169/1 ม.9 ต.หนองวัวซอ อ.หนองวัวซอ</t>
  </si>
  <si>
    <t>02J003</t>
  </si>
  <si>
    <t>10149</t>
  </si>
  <si>
    <t>02Q006</t>
  </si>
  <si>
    <t>4183</t>
  </si>
  <si>
    <t>06B004</t>
  </si>
  <si>
    <t>3336</t>
  </si>
  <si>
    <t>50X7184</t>
  </si>
  <si>
    <t>น.ส.3</t>
  </si>
  <si>
    <t>3533</t>
  </si>
  <si>
    <t>นาง เพ็ญศรี สุขสวาท    เลขที่ 151 ม.9 ต.หนองอ้อ อ.หนองวัวซอ จ.อุดรธานี</t>
  </si>
  <si>
    <t>พ387/8187</t>
  </si>
  <si>
    <t>5410390005611</t>
  </si>
  <si>
    <t>นาง เพ็ญศรี สุขสวาท</t>
  </si>
  <si>
    <t>เลขที่ 151 ม.9 ต.หนองอ้อ อ.หนองวัวซอ</t>
  </si>
  <si>
    <t>02D026</t>
  </si>
  <si>
    <t>นาง เพ็ญศรี สุขุมพานิช    เลขที่ 3 ม.1 ซ.รามคำแหง9 แขวงวังทองหลาง เขตวังทองหลาง จ.กรุงเทพมหานคร</t>
  </si>
  <si>
    <t>พ387/8176</t>
  </si>
  <si>
    <t>3100902099560</t>
  </si>
  <si>
    <t>นาง เพ็ญศรี สุขุมพานิช</t>
  </si>
  <si>
    <t>เลขที่ 3 ม.1 ซ.รามคำแหง9 แขวงวังทองหลาง เขตวังทองหลาง</t>
  </si>
  <si>
    <t>05F095</t>
  </si>
  <si>
    <t>1249</t>
  </si>
  <si>
    <t>05G001</t>
  </si>
  <si>
    <t>1243</t>
  </si>
  <si>
    <t>63.00</t>
  </si>
  <si>
    <t>น.ส. เพ็ญศรี อั้งสกาว    เลขที่ 37 ม.9 ต.หนองอ้อ อ.หนองวัวซอ จ.อุดรธานี</t>
  </si>
  <si>
    <t>พ387/9181</t>
  </si>
  <si>
    <t>น.ส. เพ็ญศรี อั้งสกาว</t>
  </si>
  <si>
    <t>เลขที่ 37 ม.9 ต.หนองอ้อ อ.หนองวัวซอ</t>
  </si>
  <si>
    <t>02N030</t>
  </si>
  <si>
    <t>2608</t>
  </si>
  <si>
    <t>นาง เพ็ญ ไพศรี    เลขที่ 70 ต.หมากหญ้า อ.หนองวัวซอ จ.อุดรธานี</t>
  </si>
  <si>
    <t>พ300/6870</t>
  </si>
  <si>
    <t>3410300205270</t>
  </si>
  <si>
    <t>นาง เพ็ญ ไพศรี</t>
  </si>
  <si>
    <t>เลขที่ 70 ต.หมากหญ้า อ.หนองวัวซอ</t>
  </si>
  <si>
    <t>05H008</t>
  </si>
  <si>
    <t>นาง เพียร จินดามน    เลขที่ 87 ม.5 ต.หนองอ้อ อ.หนองวัวซอ จ.อุดรธานี</t>
  </si>
  <si>
    <t>พ770/2547</t>
  </si>
  <si>
    <t>3410300038861</t>
  </si>
  <si>
    <t>นาง เพียร จินดามน</t>
  </si>
  <si>
    <t>เลขที่ 87 ม.5 ต.หนองอ้อ อ.หนองวัวซอ</t>
  </si>
  <si>
    <t>04I053</t>
  </si>
  <si>
    <t>4121</t>
  </si>
  <si>
    <t>04I096</t>
  </si>
  <si>
    <t>2080</t>
  </si>
  <si>
    <t>04P001</t>
  </si>
  <si>
    <t>2734</t>
  </si>
  <si>
    <t>04P002</t>
  </si>
  <si>
    <t>2735</t>
  </si>
  <si>
    <t>04P003</t>
  </si>
  <si>
    <t>2736</t>
  </si>
  <si>
    <t>04Q002</t>
  </si>
  <si>
    <t>10407</t>
  </si>
  <si>
    <t>04Q004</t>
  </si>
  <si>
    <t>10917</t>
  </si>
  <si>
    <t>น.ส. แพรพรรณ สุระเทวี    เลขที่ 226 ม.11 ต.หนองอ้อ อ.หนองวัวซอ จ.อุดรธานี</t>
  </si>
  <si>
    <t>พ767/8757</t>
  </si>
  <si>
    <t>3410300059508</t>
  </si>
  <si>
    <t>น.ส. แพรพรรณ สุระเทวี</t>
  </si>
  <si>
    <t>เลขที่ 226 ม.11 ต.หนองอ้อ อ.หนองวัวซอ</t>
  </si>
  <si>
    <t>02P051</t>
  </si>
  <si>
    <t>19656</t>
  </si>
  <si>
    <t>02P056</t>
  </si>
  <si>
    <t>3325</t>
  </si>
  <si>
    <t>นาง ไพจิตร กล้าหาญ    เลขที่ 88 ม.11 ต.หนองอ้อ อ.หนองวัวซอ จ.อุดรธานี</t>
  </si>
  <si>
    <t>พ247/1783</t>
  </si>
  <si>
    <t>3410300125705</t>
  </si>
  <si>
    <t>นาง ไพจิตร กล้าหาญ</t>
  </si>
  <si>
    <t>02H022</t>
  </si>
  <si>
    <t>05G010</t>
  </si>
  <si>
    <t>8761</t>
  </si>
  <si>
    <t>นาย ไพบูลย์ พระยังเค    เลขที่ 12 ม.7 ต.หนองอ้อ อ.หนองวัวซอ จ.อุดรธานี</t>
  </si>
  <si>
    <t>พ577/6771</t>
  </si>
  <si>
    <t>นาย ไพบูลย์ พระยังเค</t>
  </si>
  <si>
    <t>12 ม.7หนองอ้อ หนองวัวซอ อุดรธานี</t>
  </si>
  <si>
    <t>05G011/006-B001</t>
  </si>
  <si>
    <t>518|โรงงานซ่อมรถยนต์</t>
  </si>
  <si>
    <t xml:space="preserve">ใช้เอง-อื่นๆ </t>
  </si>
  <si>
    <t>ร้านซ่อมรถยนต์</t>
  </si>
  <si>
    <t>สิบตำรวจตรี ไพบูลย์ ศรีบุญมี    เลขที่ 54 ม.6 ต.นาคำ อ.บ้านดุง จ.อุดรธานี</t>
  </si>
  <si>
    <t>พ577/8753</t>
  </si>
  <si>
    <t>3670300302451</t>
  </si>
  <si>
    <t>สิบตำรวจตรี ไพบูลย์ ศรีบุญมี</t>
  </si>
  <si>
    <t>เลขที่ 54 ม.6 ต.นาคำ อ.บ้านดุง</t>
  </si>
  <si>
    <t>05I077</t>
  </si>
  <si>
    <t>5897</t>
  </si>
  <si>
    <t>นาย ไพบูลย์ สาหล้า    เลขที่ 150 ม.2 ต.หมากหญ้า อ.หนองวัวซอ จ.อุดรธานี</t>
  </si>
  <si>
    <t>พ577/8870</t>
  </si>
  <si>
    <t>3410300204028</t>
  </si>
  <si>
    <t>นาย ไพบูลย์ สาหล้า</t>
  </si>
  <si>
    <t>เลขที่ 150 ม.2 ต.หมากหญ้า อ.หนองวัวซอ</t>
  </si>
  <si>
    <t>02T005</t>
  </si>
  <si>
    <t>3495</t>
  </si>
  <si>
    <t>นาย ไพรจิตร กันหา    เลขที่ 164 ม.7 ต.หนองอ้อ อ.หนองวัวซอ จ.อุดรธานี</t>
  </si>
  <si>
    <t>พ724/1580</t>
  </si>
  <si>
    <t>1410300003425</t>
  </si>
  <si>
    <t>นาย ไพรจิตร กันหา</t>
  </si>
  <si>
    <t>เลขที่ 164 ม.7 ต.หนองอ้อ อ.หนองวัวซอ</t>
  </si>
  <si>
    <t>03I009/001</t>
  </si>
  <si>
    <t>7246</t>
  </si>
  <si>
    <t>05E053</t>
  </si>
  <si>
    <t>2325</t>
  </si>
  <si>
    <t>164 ม.7หนองอ้อ หนองวัวซอ อุดรธานี</t>
  </si>
  <si>
    <t>05E053-B001</t>
  </si>
  <si>
    <t>05F047</t>
  </si>
  <si>
    <t>00585</t>
  </si>
  <si>
    <t>62.25</t>
  </si>
  <si>
    <t>นาย ไพรบูลย์ บัวทอง    เลขที่ 121 ม.1 ต.หนองอ้อ อ.หนองวัวซอ จ.อุดรธานี</t>
  </si>
  <si>
    <t>พ757/5759</t>
  </si>
  <si>
    <t>3410300132086</t>
  </si>
  <si>
    <t>นาย ไพรบูลย์ บัวทอง</t>
  </si>
  <si>
    <t>เลขที่ 121 ม.1 ต.หนองอ้อ อ.หนองวัวซอ</t>
  </si>
  <si>
    <t>05M001</t>
  </si>
  <si>
    <t>00717</t>
  </si>
  <si>
    <t>นาง ไพรวัน ปุริจันทร์    เลขที่ 104 ม.7 ต.หนองอ้อ อ.หนองวัวซอ จ.อุดรธานี</t>
  </si>
  <si>
    <t>พ775/5725/001</t>
  </si>
  <si>
    <t>3410300081546</t>
  </si>
  <si>
    <t>นาง ไพรวัน ปุริจันทร์</t>
  </si>
  <si>
    <t>เลขที่ 104 ม.7 ต.หนองอ้อ อ.หนองวัวซอ</t>
  </si>
  <si>
    <t>05F075</t>
  </si>
  <si>
    <t>2255</t>
  </si>
  <si>
    <t>104 ม.7หนองอ้อ หนองวัวซอ อุดรธานี</t>
  </si>
  <si>
    <t>05F075-B002</t>
  </si>
  <si>
    <t>63.75</t>
  </si>
  <si>
    <t>05F075-B003</t>
  </si>
  <si>
    <t>05F075-B001</t>
  </si>
  <si>
    <t>98.25</t>
  </si>
  <si>
    <t>นาย ไพโรจน์ ชอบสุข    เลขที่ 67 ม.11 ต.หนองอ้อ อ.หนองวัวซอ จ.อุดรธานี</t>
  </si>
  <si>
    <t>พ725/2958</t>
  </si>
  <si>
    <t>3720300051016</t>
  </si>
  <si>
    <t>นาย ไพโรจน์ ชอบสุข</t>
  </si>
  <si>
    <t>เลขที่ 67 ม.11 ต.หนองอ้อ อ.หนองวัวซอ</t>
  </si>
  <si>
    <t>02M079</t>
  </si>
  <si>
    <t>2558</t>
  </si>
  <si>
    <t>น.ส. ภัทราวดี บัวทอง    เลขที่ 135 ม.1 ต.หนองอ้อ อ.หนองวัวซอ จ.อุดรธานี</t>
  </si>
  <si>
    <t>ภ577/5759</t>
  </si>
  <si>
    <t>3410300098023</t>
  </si>
  <si>
    <t>น.ส. ภัทราวดี บัวทอง</t>
  </si>
  <si>
    <t>เลขที่ 135 ม.1 ต.หนองอ้อ อ.หนองวัวซอ</t>
  </si>
  <si>
    <t>04F003</t>
  </si>
  <si>
    <t>นาง ภัทราวดี ศรีพันบุญ    เลขที่ 73 ต.อูบมุง อ.หนองวัวซอ จ.อุดรธานี</t>
  </si>
  <si>
    <t>ภ577/8765</t>
  </si>
  <si>
    <t>5410300010327</t>
  </si>
  <si>
    <t>นาง ภัทราวดี ศรีพันบุญ</t>
  </si>
  <si>
    <t>เลขที่ 73 ต.อูบมุง อ.หนองวัวซอ</t>
  </si>
  <si>
    <t>05M025</t>
  </si>
  <si>
    <t>น.ส. ภัยวัน ศรีบุรมณ์    เลขที่ 43 ม.4 ต.หนองอ้อ อ.หนองวัวซอ จ.อุดรธานี</t>
  </si>
  <si>
    <t>ภ775/8757</t>
  </si>
  <si>
    <t>3410300099925</t>
  </si>
  <si>
    <t>น.ส. ภัยวัน ศรีบุรมณ์</t>
  </si>
  <si>
    <t>05M024</t>
  </si>
  <si>
    <t>นาง ภา ศรีบุญไทย    เลขที่ 49 ม.3 ต.หนองอ้อ อ.หนองวัวซอ จ.อุดรธานี</t>
  </si>
  <si>
    <t>ภ000/8753</t>
  </si>
  <si>
    <t>3410300137983</t>
  </si>
  <si>
    <t>นาง ภา ศรีบุญไทย</t>
  </si>
  <si>
    <t>เลขที่ 49 ม.3 ต.หนองอ้อ อ.หนองวัวซอ</t>
  </si>
  <si>
    <t>05P032</t>
  </si>
  <si>
    <t>นาย ภากร สุวรรณสนธ์    เลขที่ 111 ม.1 ต.หนองอ้อ อ.หนองวัวซอ จ.อุดรธานี</t>
  </si>
  <si>
    <t>ภ170/8777</t>
  </si>
  <si>
    <t>5410300034676</t>
  </si>
  <si>
    <t>นาย ภากร สุวรรณสนธ์</t>
  </si>
  <si>
    <t>เลขที่ 111 ม.1 ต.หนองอ้อ อ.หนองวัวซอ</t>
  </si>
  <si>
    <t>04A022</t>
  </si>
  <si>
    <t>3240</t>
  </si>
  <si>
    <t>04A025/001</t>
  </si>
  <si>
    <t>4619</t>
  </si>
  <si>
    <t>นาย ภาณุวัฒน์ รัตนปัญญา    เลขที่ 114 ม.1 ต.หนองอ้อ อ.หนองวัวซอ จ.อุดรธานี</t>
  </si>
  <si>
    <t>ภ474/7455</t>
  </si>
  <si>
    <t>3410300131888</t>
  </si>
  <si>
    <t>นาย ภาณุวัฒน์ รัตนปัญญา</t>
  </si>
  <si>
    <t>เลขที่ 114 ม.1 ต.หนองอ้อ อ.หนองวัวซอ</t>
  </si>
  <si>
    <t>05I029</t>
  </si>
  <si>
    <t>5904</t>
  </si>
  <si>
    <t>05I030</t>
  </si>
  <si>
    <t>5905</t>
  </si>
  <si>
    <t>นาย ภานุเดช บ่อแก้ว    เลขที่ 10 ม.11 ต.หนองอ้อ อ.หนองวัวซอ จ.อุดรธานี</t>
  </si>
  <si>
    <t>ภ542/5917</t>
  </si>
  <si>
    <t>3410300092246</t>
  </si>
  <si>
    <t>นาย ภานุเดช บ่อแก้ว</t>
  </si>
  <si>
    <t>เลขที่ 10 ม.11 ต.หนองอ้อ อ.หนองวัวซอ</t>
  </si>
  <si>
    <t>02D011</t>
  </si>
  <si>
    <t>3571</t>
  </si>
  <si>
    <t>02M106</t>
  </si>
  <si>
    <t>10 ม.11หนองอ้อ หนองวัวซอ อุดรธานี</t>
  </si>
  <si>
    <t>02M106-B001</t>
  </si>
  <si>
    <t>03H005</t>
  </si>
  <si>
    <t>10184</t>
  </si>
  <si>
    <t>50X7195</t>
  </si>
  <si>
    <t>4202</t>
  </si>
  <si>
    <t>นาย ภิญโญ ดวงตา    เลขที่ 313 ม.1 ต.หนองวัวซอ อ.หนองวัวซอ จ.อุดรธานี</t>
  </si>
  <si>
    <t>ภ330/4714</t>
  </si>
  <si>
    <t>5410300012061</t>
  </si>
  <si>
    <t>นาย ภิญโญ ดวงตา</t>
  </si>
  <si>
    <t>เลขที่ 313 ม.1 ต.หนองวัวซอ อ.หนองวัวซอ</t>
  </si>
  <si>
    <t>03I035</t>
  </si>
  <si>
    <t>7795</t>
  </si>
  <si>
    <t>04H038</t>
  </si>
  <si>
    <t>2035</t>
  </si>
  <si>
    <t>04J010</t>
  </si>
  <si>
    <t>นาย ภู นาสพัส    เลขที่ 42 ม.2 ต.หนองอ้อ อ.หนองวัวซอ จ.อุดรธานี</t>
  </si>
  <si>
    <t>ภ000/5868</t>
  </si>
  <si>
    <t>3410300031859</t>
  </si>
  <si>
    <t>นาย ภู นาสพัส</t>
  </si>
  <si>
    <t>เลขที่ 42 ม.2 ต.หนองอ้อ อ.หนองวัวซอ</t>
  </si>
  <si>
    <t>05O012</t>
  </si>
  <si>
    <t>นาย มงคล โคตรประทุม    เลขที่ 143 ม.11 ต.หนองอ้อ อ.หนองวัวซอ จ.อุดรธานี</t>
  </si>
  <si>
    <t>ม117/1475</t>
  </si>
  <si>
    <t>3410300077522</t>
  </si>
  <si>
    <t>นาย มงคล โคตรประทุม</t>
  </si>
  <si>
    <t>เลขที่ 143 ม.11 ต.หนองอ้อ อ.หนองวัวซอ</t>
  </si>
  <si>
    <t>02F009</t>
  </si>
  <si>
    <t>นาย มงคล สุภาเรือง    เลขที่ 138 ม.8 ต.หนองอ้อ อ.หนองวัวซอ จ.อุดรธานี</t>
  </si>
  <si>
    <t>ม117/8679</t>
  </si>
  <si>
    <t>1410300068632</t>
  </si>
  <si>
    <t>นาย มงคล สุภาเรือง</t>
  </si>
  <si>
    <t>138 ม.8หนองอ้อ หนองวัวซอ อุดรธานี</t>
  </si>
  <si>
    <t>05E056-B001</t>
  </si>
  <si>
    <t>อู่ซ่อมรถ</t>
  </si>
  <si>
    <t>นาย มณะศักดิ์ จันทะไทย    เลขที่ 80 ม.7 ต.หนองอ้อ อ.หนองวัวซอ จ.อุดรธานี</t>
  </si>
  <si>
    <t>ม481/2555</t>
  </si>
  <si>
    <t>5410300011676</t>
  </si>
  <si>
    <t>นาย มณะศักดิ์ จันทะไทย</t>
  </si>
  <si>
    <t>เลขที่ 80 ม.7 ต.หนองอ้อ อ.หนองวัวซอ</t>
  </si>
  <si>
    <t>05M046</t>
  </si>
  <si>
    <t>65.00</t>
  </si>
  <si>
    <t>นาย มนตรี ธิมาชัย    เลขที่ 92 ม.11 ต.หนองอ้อ อ.หนองวัวซอ จ.อุดรธานี</t>
  </si>
  <si>
    <t>ม547/5727</t>
  </si>
  <si>
    <t>นาย มนตรี ธิมาชัย</t>
  </si>
  <si>
    <t>เลขที่ 92 ม.11 ต.หนองอ้อ อ.หนองวัวซอ</t>
  </si>
  <si>
    <t>50X7392</t>
  </si>
  <si>
    <t>4554</t>
  </si>
  <si>
    <t>55X0699</t>
  </si>
  <si>
    <t>92 ม.11หนองอ้อ หนองวัวซอ อุดรธานี</t>
  </si>
  <si>
    <t>-B018</t>
  </si>
  <si>
    <t>นาย มนูน คำค้อ    เลขที่ 127/1 ม.6 ต.หนองวัวซอ อ.หนองวัวซอ จ.อุดรธานี</t>
  </si>
  <si>
    <t>ม550/1190</t>
  </si>
  <si>
    <t>5410300020870</t>
  </si>
  <si>
    <t>นาย มนูน คำค้อ</t>
  </si>
  <si>
    <t>เลขที่ 127/1 ม.6 ต.หนองวัวซอ อ.หนองวัวซอ</t>
  </si>
  <si>
    <t>02P053</t>
  </si>
  <si>
    <t>19658</t>
  </si>
  <si>
    <t>02P058</t>
  </si>
  <si>
    <t>นาง มยุรี จันทะนาม    เลขที่ 93 ม.9 ต.หนองอ้อ อ.หนองวัวซอ จ.อุดรธานี</t>
  </si>
  <si>
    <t>ม770/2555</t>
  </si>
  <si>
    <t>3410300124733</t>
  </si>
  <si>
    <t>นาง มยุรี จันทะนาม</t>
  </si>
  <si>
    <t>เลขที่ 93 ม.9 ต.หนองอ้อ อ.หนองวัวซอ</t>
  </si>
  <si>
    <t>4559</t>
  </si>
  <si>
    <t>น.ส. มรุณี สุติยะวัน    เลขที่ 210 ม.7 ต.หนองอ้อ อ.หนองวัวซอ จ.อุดรธานี</t>
  </si>
  <si>
    <t>ม740/8477</t>
  </si>
  <si>
    <t>1420700040514</t>
  </si>
  <si>
    <t>น.ส. มรุณี สุติยะวัน</t>
  </si>
  <si>
    <t>เลขที่ 210 ม.7 ต.หนองอ้อ อ.หนองวัวซอ</t>
  </si>
  <si>
    <t>05G005</t>
  </si>
  <si>
    <t>24190</t>
  </si>
  <si>
    <t>10.50</t>
  </si>
  <si>
    <t>210 ม.7หนองอ้อ หนองวัวซอ อุดรธานี</t>
  </si>
  <si>
    <t>05G005-B001</t>
  </si>
  <si>
    <t>นาง มลดี ศรีอาสนา    เลขที่ 124 ม.1 ต.หนองอ้อ อ.หนองวัวซอ จ.อุดรธานี</t>
  </si>
  <si>
    <t>ม740/8798</t>
  </si>
  <si>
    <t>3410300097418</t>
  </si>
  <si>
    <t>นาง มลดี ศรีอาสนา</t>
  </si>
  <si>
    <t>เลขที่ 124 ม.1 ต.หนองอ้อ อ.หนองวัวซอ</t>
  </si>
  <si>
    <t>04E028</t>
  </si>
  <si>
    <t>50X7468</t>
  </si>
  <si>
    <t>16418</t>
  </si>
  <si>
    <t>นาย มลเทียน อุตมา    เลขที่ 138 ม.1 ต.หมากหญ้า อ.หนองวัวซอ จ.อุดรธานี</t>
  </si>
  <si>
    <t>ม757/9470</t>
  </si>
  <si>
    <t>3410300143703</t>
  </si>
  <si>
    <t>นาย มลเทียน อุตมา</t>
  </si>
  <si>
    <t>เลขที่ 138 ม.1 ต.หมากหญ้า อ.หนองวัวซอ</t>
  </si>
  <si>
    <t>05I086</t>
  </si>
  <si>
    <t>น.ส. มลฤดี นามบุตร    เลขที่ 10/1 ม.3 ต.หนองอ้อ อ.หนองวัวซอ จ.อุดรธานี</t>
  </si>
  <si>
    <t>ม794/5754</t>
  </si>
  <si>
    <t>5410300025731</t>
  </si>
  <si>
    <t>น.ส. มลฤดี นามบุตร</t>
  </si>
  <si>
    <t>เลขที่ 10/1 ม.3 ต.หนองอ้อ อ.หนองวัวซอ</t>
  </si>
  <si>
    <t>05Q008</t>
  </si>
  <si>
    <t>นาง มลิวรรณ เพียสามารถ    เลขที่ 2 ม.11 ต.หนองอ้อ อ.หนองวัวซอ จ.อุดรธานี</t>
  </si>
  <si>
    <t>ม777/6787</t>
  </si>
  <si>
    <t>3410300077531</t>
  </si>
  <si>
    <t>นาง มลิวรรณ เพียสามารถ</t>
  </si>
  <si>
    <t>เลขที่ 2 ม.11 ต.หนองอ้อ อ.หนองวัวซอ</t>
  </si>
  <si>
    <t>02E047</t>
  </si>
  <si>
    <t>3345</t>
  </si>
  <si>
    <t>02N144</t>
  </si>
  <si>
    <t>11182</t>
  </si>
  <si>
    <t>นาย มวย ยอดคีรี    เลขที่ 169 ม.1 ต.หนองอ้อ อ.หนองวัวซอ จ.อุดรธานี</t>
  </si>
  <si>
    <t>ม770/7941</t>
  </si>
  <si>
    <t>3410300131781</t>
  </si>
  <si>
    <t>นาย มวย ยอดคีรี</t>
  </si>
  <si>
    <t>เลขที่ 169 ม.1 ต.หนองอ้อ อ.หนองวัวซอ</t>
  </si>
  <si>
    <t>04K024</t>
  </si>
  <si>
    <t>นาง ม่อน สีจันทึก    เลขที่ 84 ต.หมากหญ้า อ.หนองวัวซอ จ.อุดรธานี</t>
  </si>
  <si>
    <t>ม950/8255</t>
  </si>
  <si>
    <t>3410300234211</t>
  </si>
  <si>
    <t>นาง ม่อน สีจันทึก</t>
  </si>
  <si>
    <t>เลขที่ 84 ต.หมากหญ้า อ.หนองวัวซอ</t>
  </si>
  <si>
    <t>05B015</t>
  </si>
  <si>
    <t>05H025</t>
  </si>
  <si>
    <t>นาง มะณี ดวงเนตร    เลขที่ 50 ต.โนนหวาย อ.หนองวัวซอ จ.อุดรธานี</t>
  </si>
  <si>
    <t>ม400/4715</t>
  </si>
  <si>
    <t>3410300102128</t>
  </si>
  <si>
    <t>นาง มะณี ดวงเนตร</t>
  </si>
  <si>
    <t>เลขที่ 50 ต.โนนหวาย อ.หนองวัวซอ</t>
  </si>
  <si>
    <t>04K030</t>
  </si>
  <si>
    <t>นาง มะณี ทิปะปา    เลขที่ 94 ม.5 ต.หนองอ้อ อ.หนองวัวซอ จ.อุดรธานี</t>
  </si>
  <si>
    <t>ม400/5550</t>
  </si>
  <si>
    <t>นาง มะณี ทิปะปา</t>
  </si>
  <si>
    <t>เลขที่ 94 ม.5 ต.หนองอ้อ อ.หนองวัวซอ</t>
  </si>
  <si>
    <t>2632</t>
  </si>
  <si>
    <t>นาง มะลัด ทอนวงค์ยา    เลขที่ 44 ม.7 ต.หนองอ้อ อ.หนองวัวซอ จ.อุดรธานี</t>
  </si>
  <si>
    <t>ม740/5957</t>
  </si>
  <si>
    <t>3410300242434</t>
  </si>
  <si>
    <t>นาง มะลัด ทอนวงค์ยา</t>
  </si>
  <si>
    <t>เลขที่ 44 ม.7 ต.หนองอ้อ อ.หนองวัวซอ</t>
  </si>
  <si>
    <t>03C014</t>
  </si>
  <si>
    <t>นาง มะลิ กำเนิดกล้า    เลขที่ 89/1 ม.3 ต.หนองอ้อ อ.หนองวัวซอ จ.อุดรธานี</t>
  </si>
  <si>
    <t>ม700/1541</t>
  </si>
  <si>
    <t>นาง มะลิ กำเนิดกล้า</t>
  </si>
  <si>
    <t>เลขที่ 89/1 ม.3 ต.หนองอ้อ อ.หนองวัวซอ</t>
  </si>
  <si>
    <t>05N009</t>
  </si>
  <si>
    <t>น.ส. มะลิ สายจันดี    เลขที่ 107 ม.4 ต.โนนทัน อ.เมืองหนองบัวลำภู จ.หนองบัวลำภู</t>
  </si>
  <si>
    <t>ม700/8725</t>
  </si>
  <si>
    <t>3411200794151</t>
  </si>
  <si>
    <t>น.ส. มะลิ สายจันดี</t>
  </si>
  <si>
    <t>เลขที่ 107 ม.4 ต.โนนทัน อ.เมืองหนองบัวลำภู</t>
  </si>
  <si>
    <t>02D003</t>
  </si>
  <si>
    <t>น.ส. มะลิวรรณ์ สาระกุล    เลขที่ 269 ม.3 ต.หนองอ้อ อ.หนองวัวซอ จ.อุดรธานี</t>
  </si>
  <si>
    <t>ม777/8717</t>
  </si>
  <si>
    <t>5410390000539</t>
  </si>
  <si>
    <t>น.ส. มะลิวรรณ์ สาระกุล</t>
  </si>
  <si>
    <t>เลขที่ 269 ม.3 ต.หนองอ้อ อ.หนองวัวซอ</t>
  </si>
  <si>
    <t>05N029</t>
  </si>
  <si>
    <t>4453</t>
  </si>
  <si>
    <t>50X7360</t>
  </si>
  <si>
    <t>1984</t>
  </si>
  <si>
    <t>น.ส. มัธที สุขแสง    เลขที่ 73 ม.9 ต.หนองอ้อ อ.หนองวัวซอ จ.อุดรธานี</t>
  </si>
  <si>
    <t>ม550/8181</t>
  </si>
  <si>
    <t>น.ส. มัธที สุขแสง</t>
  </si>
  <si>
    <t>เลขที่ 73 ม.9 ต.หนองอ้อ อ.หนองวัวซอ</t>
  </si>
  <si>
    <t>น.ส. มาทินี สองโตน    เลขที่ 48 ม.9 ต.โนนหวาย อ.หนองวัวซอ จ.อุดรธานี</t>
  </si>
  <si>
    <t>ม550/8914</t>
  </si>
  <si>
    <t>3410300086009</t>
  </si>
  <si>
    <t>น.ส. มาทินี สองโตน</t>
  </si>
  <si>
    <t>เลขที่ 48 ม.9 ต.โนนหวาย อ.หนองวัวซอ</t>
  </si>
  <si>
    <t>04D018</t>
  </si>
  <si>
    <t>นาย มานะ ผาเงิน    เลขที่ 163 ม.11 ต.หนองอ้อ อ.หนองวัวซอ จ.อุดรธานี</t>
  </si>
  <si>
    <t>ม500/6150</t>
  </si>
  <si>
    <t>นาย มานะ ผาเงิน</t>
  </si>
  <si>
    <t>เลขที่ 163 ม.11 ต.หนองอ้อ อ.หนองวัวซอ</t>
  </si>
  <si>
    <t>03C021</t>
  </si>
  <si>
    <t>03D001</t>
  </si>
  <si>
    <t>นาย มานิจ ทองน้อย    เลขที่ 96 ม.3 ต.หนองอ้อ อ.หนองวัวซอ จ.อุดรธานี</t>
  </si>
  <si>
    <t>ม520/5915</t>
  </si>
  <si>
    <t>3410300469595</t>
  </si>
  <si>
    <t>นาย มานิจ ทองน้อย</t>
  </si>
  <si>
    <t>เลขที่ 96 ม.3 ต.หนองอ้อ อ.หนองวัวซอ</t>
  </si>
  <si>
    <t>05O015</t>
  </si>
  <si>
    <t>นาย มานิตย์ ลือชัยประสิทธิ์    เลขที่ 19/10 ซ.เสือใหญ่อุทิศ แขวงจันทรเกษม เขตจตุจักร จ.กรุงเทพมหานคร</t>
  </si>
  <si>
    <t>ม547/7927</t>
  </si>
  <si>
    <t>3419900321457</t>
  </si>
  <si>
    <t>นาย มานิตย์ ลือชัยประสิทธิ์</t>
  </si>
  <si>
    <t>เลขที่ 19/10 ซ.เสือใหญ่อุทิศ แขวงจันทรเกษม เขตจตุจักร</t>
  </si>
  <si>
    <t>05B011</t>
  </si>
  <si>
    <t>3366</t>
  </si>
  <si>
    <t>05B028</t>
  </si>
  <si>
    <t>3368</t>
  </si>
  <si>
    <t>นาง มาลี อนุสนธิ์    เลขที่ 115 ม.3 ต.หนองอ้อ อ.หนองวัวซอ จ.อุดรธานี</t>
  </si>
  <si>
    <t>ม700/9585</t>
  </si>
  <si>
    <t>3410300137665</t>
  </si>
  <si>
    <t>นาง มาลี อนุสนธิ์</t>
  </si>
  <si>
    <t>เลขที่ 115 ม.3 ต.หนองอ้อ อ.หนองวัวซอ</t>
  </si>
  <si>
    <t>05Q029</t>
  </si>
  <si>
    <t>นาง มิ่ง ทองสุข    เลขที่ 46 ม.1 ต.หมากหญ้า อ.หนองวัวซอ จ.อุดรธานี</t>
  </si>
  <si>
    <t>ม100/5918</t>
  </si>
  <si>
    <t>3410300141786</t>
  </si>
  <si>
    <t>นาง มิ่ง ทองสุข</t>
  </si>
  <si>
    <t>เลขที่ 46 ม.1 ต.หมากหญ้า อ.หนองวัวซอ</t>
  </si>
  <si>
    <t>02R027</t>
  </si>
  <si>
    <t>5755</t>
  </si>
  <si>
    <t>60.00</t>
  </si>
  <si>
    <t>นาย มิตรไทย ศรีแก่บ้าน    เลขที่ 37 ม.8 ต.หนองอ้อ อ.หนองวัวซอ จ.อุดรธานี</t>
  </si>
  <si>
    <t>ม475/8715</t>
  </si>
  <si>
    <t>3410300054522</t>
  </si>
  <si>
    <t>นาย มิตรไทย ศรีแก่บ้าน</t>
  </si>
  <si>
    <t>เลขที่ 37 ม.8 ต.หนองอ้อ อ.หนองวัวซอ</t>
  </si>
  <si>
    <t>05F035</t>
  </si>
  <si>
    <t>นาย มีชัย ชาวกะมุด    เลขที่ 21 ม.8 ต.หนองอ้อ อ.หนองวัวซอ จ.อุดรธานี</t>
  </si>
  <si>
    <t>ม270/2717</t>
  </si>
  <si>
    <t>3410300074949</t>
  </si>
  <si>
    <t>นาย มีชัย ชาวกะมุด</t>
  </si>
  <si>
    <t>เลขที่ 21 ม.8 ต.หนองอ้อ อ.หนองวัวซอ</t>
  </si>
  <si>
    <t>03M023</t>
  </si>
  <si>
    <t>18793</t>
  </si>
  <si>
    <t>86.00</t>
  </si>
  <si>
    <t>03O046</t>
  </si>
  <si>
    <t>18998</t>
  </si>
  <si>
    <t>06C007</t>
  </si>
  <si>
    <t>นาย มีศักดิ์ กาละมหา    เลขที่ 37/1 ม.1 ต.หนองอ้อ อ.หนองวัวซอ จ.อุดรธานี</t>
  </si>
  <si>
    <t>ม814/1778</t>
  </si>
  <si>
    <t>3410300031573</t>
  </si>
  <si>
    <t>นาย มีศักดิ์ กาละมหา</t>
  </si>
  <si>
    <t>เลขที่ 37/1 ม.1 ต.หนองอ้อ อ.หนองวัวซอ</t>
  </si>
  <si>
    <t>04E021</t>
  </si>
  <si>
    <t>นาย มุล ศรีแก้ว    เลขที่ 24 ม.8 ต.หนองอ้อ อ.หนองวัวซอ จ.อุดรธานี</t>
  </si>
  <si>
    <t>ม700/8717</t>
  </si>
  <si>
    <t>3410300307277</t>
  </si>
  <si>
    <t>นาย มุล ศรีแก้ว</t>
  </si>
  <si>
    <t>เลขที่ 24 ม.8 ต.หนองอ้อ อ.หนองวัวซอ</t>
  </si>
  <si>
    <t>05M003</t>
  </si>
  <si>
    <t>นาย ไม่ทราบเจ้าของกรรมสิทธิ์      ต.หนองอ้อ อ.หนองวัวซอ จ.อุดรธานี</t>
  </si>
  <si>
    <t>ม575/0000</t>
  </si>
  <si>
    <t xml:space="preserve">นาย ไม่ทราบเจ้าของกรรมสิทธิ์ </t>
  </si>
  <si>
    <t>02R001/001</t>
  </si>
  <si>
    <t>27313</t>
  </si>
  <si>
    <t>05E317</t>
  </si>
  <si>
    <t>67.50</t>
  </si>
  <si>
    <t xml:space="preserve">(2-2) </t>
  </si>
  <si>
    <t>05E318</t>
  </si>
  <si>
    <t>8726</t>
  </si>
  <si>
    <t>99X305</t>
  </si>
  <si>
    <t>949</t>
  </si>
  <si>
    <t>น.ส. ยวนใจ ชัยสุข    เลขที่ 11 ม.7 ต.หนองอ้อ อ.หนองวัวซอ จ.อุดรธานี</t>
  </si>
  <si>
    <t>ย752/2781</t>
  </si>
  <si>
    <t>3410300212039</t>
  </si>
  <si>
    <t>น.ส. ยวนใจ ชัยสุข</t>
  </si>
  <si>
    <t>เลขที่ 11 ม.7 ต.หนองอ้อ อ.หนองวัวซอ</t>
  </si>
  <si>
    <t>05N028</t>
  </si>
  <si>
    <t>1985</t>
  </si>
  <si>
    <t>นาย ยอดชาย บุญศิริ    เลขที่ 49 ม.2 ต.หมากหญ้า อ.หนองวัวซอ จ.อุดรธานี</t>
  </si>
  <si>
    <t>ย942/5387</t>
  </si>
  <si>
    <t>3410300203579</t>
  </si>
  <si>
    <t>นาย ยอดชาย บุญศิริ</t>
  </si>
  <si>
    <t>เลขที่ 49 ม.2 ต.หมากหญ้า อ.หนองวัวซอ</t>
  </si>
  <si>
    <t>02T012</t>
  </si>
  <si>
    <t>4483</t>
  </si>
  <si>
    <t>นาย ยัน รัตนวรรณ    เลขที่ 73 ต.หมากหญ้า อ.หนองวัวซอ จ.อุดรธานี</t>
  </si>
  <si>
    <t>ย500/7457</t>
  </si>
  <si>
    <t>3410300479574</t>
  </si>
  <si>
    <t>นาย ยัน รัตนวรรณ</t>
  </si>
  <si>
    <t>เลขที่ 73 ต.หมากหญ้า อ.หนองวัวซอ</t>
  </si>
  <si>
    <t>05I009</t>
  </si>
  <si>
    <t>นาง ยี่ เมืองน้ำเที่ยง    เลขที่ 101 ม.7 ต.หนองอ้อ อ.หนองวัวซอ จ.อุดรธานี</t>
  </si>
  <si>
    <t>ย000/7915</t>
  </si>
  <si>
    <t>นาง ยี่ เมืองน้ำเที่ยง</t>
  </si>
  <si>
    <t>เลขที่ 101 ม.7 ต.หนองอ้อ อ.หนองวัวซอ</t>
  </si>
  <si>
    <t>03B004</t>
  </si>
  <si>
    <t>3355</t>
  </si>
  <si>
    <t>นาง ยุพเรศ ทิพโสต    เลขที่ 87 ม.1 ต.หนองอ้อ อ.หนองวัวซอ จ.อุดรธานี</t>
  </si>
  <si>
    <t>ย678/5684</t>
  </si>
  <si>
    <t>5410390002043</t>
  </si>
  <si>
    <t>นาง ยุพเรศ ทิพโสต</t>
  </si>
  <si>
    <t>เลขที่ 87 ม.1 ต.หนองอ้อ อ.หนองวัวซอ</t>
  </si>
  <si>
    <t>04E022</t>
  </si>
  <si>
    <t>นาง ยุพิณ ทองสุข    เลขที่ 95 ม.1 ต.หมากหญ้า อ.หนองวัวซอ จ.อุดรธานี</t>
  </si>
  <si>
    <t>ย640/5918</t>
  </si>
  <si>
    <t>3410300141816</t>
  </si>
  <si>
    <t>นาง ยุพิณ ทองสุข</t>
  </si>
  <si>
    <t>เลขที่ 95 ม.1 ต.หมากหญ้า อ.หนองวัวซอ</t>
  </si>
  <si>
    <t>02R024</t>
  </si>
  <si>
    <t>6067</t>
  </si>
  <si>
    <t>85.00</t>
  </si>
  <si>
    <t>02R025</t>
  </si>
  <si>
    <t>6068</t>
  </si>
  <si>
    <t>น.ส. ยุพิณ พิมคำ    เลขที่ 118 ม.4 ต.หนองอ้อ อ.หนองวัวซอ จ.อุดรธานี</t>
  </si>
  <si>
    <t>ย640/6710</t>
  </si>
  <si>
    <t>5410300035672</t>
  </si>
  <si>
    <t>น.ส. ยุพิณ พิมคำ</t>
  </si>
  <si>
    <t>เลขที่ 118 ม.4 ต.หนองอ้อ อ.หนองวัวซอ</t>
  </si>
  <si>
    <t>05E044</t>
  </si>
  <si>
    <t>4164</t>
  </si>
  <si>
    <t>05J049</t>
  </si>
  <si>
    <t>นางสาว ยุวลี ไชยสิทธิ์    เลขที่ 37 ม.11 ต.หนองอ้อ อ.หนองวัวซอ จ.อุดรธานี</t>
  </si>
  <si>
    <t>ย770/2785/002</t>
  </si>
  <si>
    <t>3410300076534</t>
  </si>
  <si>
    <t>นางสาว ยุวลี ไชยสิทธิ์</t>
  </si>
  <si>
    <t>เลขที่ 37 ม.11 ต.หนองอ้อ อ.หนองวัวซอ</t>
  </si>
  <si>
    <t>02M100</t>
  </si>
  <si>
    <t>2540</t>
  </si>
  <si>
    <t>72.50</t>
  </si>
  <si>
    <t>37 ม.11หนองอ้อ หนองวัวซอ อุดรธานี</t>
  </si>
  <si>
    <t>02Q052-B001</t>
  </si>
  <si>
    <t>นาง เย็นฤดี สะกิดขวา    เลขที่ 47 ม.9 ต.หนองอ้อ อ.หนองวัวซอ จ.อุดรธานี</t>
  </si>
  <si>
    <t>ย594/8141</t>
  </si>
  <si>
    <t>3410300092751</t>
  </si>
  <si>
    <t>นาง เย็นฤดี สะกิดขวา</t>
  </si>
  <si>
    <t>เลขที่ 47 ม.9 ต.หนองอ้อ อ.หนองวัวซอ</t>
  </si>
  <si>
    <t>02H026</t>
  </si>
  <si>
    <t>267</t>
  </si>
  <si>
    <t>02H029</t>
  </si>
  <si>
    <t>26710</t>
  </si>
  <si>
    <t>1.00</t>
  </si>
  <si>
    <t>02N026</t>
  </si>
  <si>
    <t>11306</t>
  </si>
  <si>
    <t>47 ม.9หนองอ้อ หนองวัวซอ อุดรธานี</t>
  </si>
  <si>
    <t>02N026-B001</t>
  </si>
  <si>
    <t>1.50</t>
  </si>
  <si>
    <t>03F007</t>
  </si>
  <si>
    <t>50X7174</t>
  </si>
  <si>
    <t>22677</t>
  </si>
  <si>
    <t>นาง เยี่ยม วัฒนาวิโส    เลขที่ 71 ม.9 ต.หนองอ้อ อ.หนองวัวซอ จ.อุดรธานี</t>
  </si>
  <si>
    <t>ย770/7457</t>
  </si>
  <si>
    <t>3409900496915</t>
  </si>
  <si>
    <t>นาง เยี่ยม วัฒนาวิโส</t>
  </si>
  <si>
    <t>เลขที่ 71 ม.9 ต.หนองอ้อ อ.หนองวัวซอ</t>
  </si>
  <si>
    <t>02J006</t>
  </si>
  <si>
    <t>9740</t>
  </si>
  <si>
    <t>02M035</t>
  </si>
  <si>
    <t>2658</t>
  </si>
  <si>
    <t>นาง แย้มยศ ศรีเสมอ    เลขที่ 63 ต.โนนหวาย อ.หนองวัวซอ จ.อุดรธานี</t>
  </si>
  <si>
    <t>ย778/8787</t>
  </si>
  <si>
    <t>3410300088044</t>
  </si>
  <si>
    <t>นาง แย้มยศ ศรีเสมอ</t>
  </si>
  <si>
    <t>เลขที่ 63 ต.โนนหวาย อ.หนองวัวซอ</t>
  </si>
  <si>
    <t>05Q046</t>
  </si>
  <si>
    <t>นาย รตินธร บุญธนาชินทัต    เลขที่ 132 ม.8 ต.เชียงพิณ อ.เมืองอุดรธานี จ.อุดรธานี</t>
  </si>
  <si>
    <t>ร455/5355</t>
  </si>
  <si>
    <t>3709900291105</t>
  </si>
  <si>
    <t>นาย รตินธร บุญธนาชินทัต</t>
  </si>
  <si>
    <t>เลขที่ 132 ม.8 ต.เชียงพิณ อ.เมืองอุดรธานี</t>
  </si>
  <si>
    <t>02N010</t>
  </si>
  <si>
    <t>11262</t>
  </si>
  <si>
    <t>132 ม.8เชียงพิณ เมืองอุดรธานี อุดรธานี</t>
  </si>
  <si>
    <t>02N010-B001</t>
  </si>
  <si>
    <t>นาย รมณ์ พาพันธ์    เลขที่ 352/11 ถ.อนันตกูล ต.ในเมือง อ.เมืองชัยภูมิ จ.ชัยภูมิ</t>
  </si>
  <si>
    <t>ร740/6655</t>
  </si>
  <si>
    <t>3410300081708</t>
  </si>
  <si>
    <t>นาย รมณ์ พาพันธ์</t>
  </si>
  <si>
    <t>เลขที่ 352/11 ถ.อนันตกูล ต.ในเมือง อ.เมืองชัยภูมิ</t>
  </si>
  <si>
    <t>02U019</t>
  </si>
  <si>
    <t>3158</t>
  </si>
  <si>
    <t>นาย รักษ์วงศ์ วงศ์ใหญ่    เลขที่ 77 ม.9 ซ.หนองเตาเหล็ก ต.หมากแข้ง อ.เมืองอุดรธานี จ.อุดรธานี</t>
  </si>
  <si>
    <t>ร187/7188</t>
  </si>
  <si>
    <t>1410190014568</t>
  </si>
  <si>
    <t>นาย รักษ์วงศ์ วงศ์ใหญ่</t>
  </si>
  <si>
    <t>เลขที่ 77 ม.9 ซ.หนองเตาเหล็ก ต.หมากแข้ง อ.เมืองอุดรธานี</t>
  </si>
  <si>
    <t>02V094</t>
  </si>
  <si>
    <t>15104</t>
  </si>
  <si>
    <t>1,500</t>
  </si>
  <si>
    <t>นาง รัชนี แก้วหล้า    เลขที่ 125 ม.9 ต.หนองอ้อ อ.หนองวัวซอ จ.อุดรธานี</t>
  </si>
  <si>
    <t>ร250/1787</t>
  </si>
  <si>
    <t>5410490002827</t>
  </si>
  <si>
    <t>นาง รัชนี แก้วหล้า</t>
  </si>
  <si>
    <t>เลขที่ 125 ม.9 ต.หนองอ้อ อ.หนองวัวซอ</t>
  </si>
  <si>
    <t>02B017</t>
  </si>
  <si>
    <t>01301</t>
  </si>
  <si>
    <t>02H007/001</t>
  </si>
  <si>
    <t>นาง รัชนีกร บุรุษภักดี    เลขที่ 84 ม.1 ต.ศรีสุทโธ อ.บ้านดุง จ.อุดรธานี</t>
  </si>
  <si>
    <t>ร251/5786</t>
  </si>
  <si>
    <t>3411100131699</t>
  </si>
  <si>
    <t>นาง รัชนีกร บุรุษภักดี</t>
  </si>
  <si>
    <t>เลขที่ 84 ม.1 ต.ศรีสุทโธ อ.บ้านดุง</t>
  </si>
  <si>
    <t>05I069</t>
  </si>
  <si>
    <t>5889</t>
  </si>
  <si>
    <t>นาง รัชนีกร อาจนุการณ์    เลขที่ 52 ม.8 ต.หนองอ้อ อ.หนองวัวซอ จ.อุดรธานี</t>
  </si>
  <si>
    <t>ร251/9251</t>
  </si>
  <si>
    <t>นาง รัชนีกร อาจนุการณ์</t>
  </si>
  <si>
    <t>เลขที่ 52 ม.8 ต.หนองอ้อ อ.หนองวัวซอ</t>
  </si>
  <si>
    <t>03K015</t>
  </si>
  <si>
    <t>7061</t>
  </si>
  <si>
    <t>52 ม.8หนองอ้อ หนองวัวซอ อุดรธานี</t>
  </si>
  <si>
    <t>03K015-B001</t>
  </si>
  <si>
    <t>59.50</t>
  </si>
  <si>
    <t>05J026</t>
  </si>
  <si>
    <t>1106</t>
  </si>
  <si>
    <t>จ่าสิบเอก รัชพล ทองมูล(สาวิตรี เจตปํยจา)    เลขที่ 66/46 ม.1 ต.ศรีสองรัก อ.เมืองเลย จ.เลย</t>
  </si>
  <si>
    <t>ร267/5917</t>
  </si>
  <si>
    <t>3410300122862</t>
  </si>
  <si>
    <t>จ่าสิบเอก รัชพล ทองมูล(สาวิตรี เจตปํยจา)</t>
  </si>
  <si>
    <t>เลขที่ 66/46 ม.1 ต.ศรีสองรัก อ.เมืองเลย</t>
  </si>
  <si>
    <t>02F011</t>
  </si>
  <si>
    <t>3646</t>
  </si>
  <si>
    <t>นาย รัฐพงษ์ ไชยคำพา    เลขที่ 3 ม.11 ต.หนองอ้อ อ.หนองวัวซอ จ.อุดรธานี</t>
  </si>
  <si>
    <t>ร361/2716</t>
  </si>
  <si>
    <t>1410300088307</t>
  </si>
  <si>
    <t>นาย รัฐพงษ์ ไชยคำพา</t>
  </si>
  <si>
    <t>เลขที่ 3 ม.11 ต.หนองอ้อ อ.หนองวัวซอ</t>
  </si>
  <si>
    <t>03C011</t>
  </si>
  <si>
    <t>นาง รัตดา ฉิมลี    เลขที่ 87/1 ม.1 ต.หนองอ้อ อ.หนองวัวซอ จ.อุดรธานี</t>
  </si>
  <si>
    <t>ร440/2770</t>
  </si>
  <si>
    <t>3410300097493</t>
  </si>
  <si>
    <t>นาง รัตดา ฉิมลี</t>
  </si>
  <si>
    <t>เลขที่ 87/1 ม.1 ต.หนองอ้อ อ.หนองวัวซอ</t>
  </si>
  <si>
    <t>04E010</t>
  </si>
  <si>
    <t>04K023</t>
  </si>
  <si>
    <t>นาง รัตน์มณี ปาริปาเต    เลขที่ 8 ม.10 ต.หนองอ้อ อ.หนองวัวซอ จ.อุดรธานี</t>
  </si>
  <si>
    <t>ร457/5754</t>
  </si>
  <si>
    <t>3410300094702</t>
  </si>
  <si>
    <t>นาง รัตน์มณี ปาริปาเต</t>
  </si>
  <si>
    <t>เลขที่ 8 ม.10 ต.หนองอ้อ อ.หนองวัวซอ</t>
  </si>
  <si>
    <t>02V062/003</t>
  </si>
  <si>
    <t>26135</t>
  </si>
  <si>
    <t>93.50</t>
  </si>
  <si>
    <t>8 ม.10หนองอ้อ หนองวัวซอ อุดรธานี</t>
  </si>
  <si>
    <t>513|โรงงาน</t>
  </si>
  <si>
    <t>05C054/001</t>
  </si>
  <si>
    <t>26136</t>
  </si>
  <si>
    <t>05C070</t>
  </si>
  <si>
    <t>15091</t>
  </si>
  <si>
    <t>05D018</t>
  </si>
  <si>
    <t>15092</t>
  </si>
  <si>
    <t>88.00</t>
  </si>
  <si>
    <t>06B003</t>
  </si>
  <si>
    <t>4102</t>
  </si>
  <si>
    <t>นางสาว รัศมิ์ชญา พิมพ์คีรี     ต.สามพราน อ.สามพราน จ.นครปฐม</t>
  </si>
  <si>
    <t>ร872/6761</t>
  </si>
  <si>
    <t>นางสาว รัศมิ์ชญา พิมพ์คีรี</t>
  </si>
  <si>
    <t xml:space="preserve"> ต.สามพราน อ.สามพราน</t>
  </si>
  <si>
    <t>05G040</t>
  </si>
  <si>
    <t>4489</t>
  </si>
  <si>
    <t>นาง ราตรี โคตะมะ    เลขที่ 158 ม.11 ต.หนองอ้อ อ.หนองวัวซอ จ.อุดรธานี</t>
  </si>
  <si>
    <t>ร470/1470</t>
  </si>
  <si>
    <t>นาง ราตรี โคตะมะ</t>
  </si>
  <si>
    <t>เลขที่ 158 ม.11 ต.หนองอ้อ อ.หนองวัวซอ</t>
  </si>
  <si>
    <t>02Q005</t>
  </si>
  <si>
    <t>3008</t>
  </si>
  <si>
    <t>53.00</t>
  </si>
  <si>
    <t>158 ม.11หนองอ้อ หนองวัวซอ อุดรธานี</t>
  </si>
  <si>
    <t>02Q010-B001</t>
  </si>
  <si>
    <t>นาง ราตรี แท่งทอง    เลขที่ 17 ม.9 ต.หนองอ้อ อ.หนองวัวซอ จ.อุดรธานี</t>
  </si>
  <si>
    <t>ร470/5159</t>
  </si>
  <si>
    <t>3410300126485</t>
  </si>
  <si>
    <t>นาง ราตรี แท่งทอง</t>
  </si>
  <si>
    <t>เลขที่ 17 ม.9 ต.หนองอ้อ อ.หนองวัวซอ</t>
  </si>
  <si>
    <t>02E045</t>
  </si>
  <si>
    <t>02G005</t>
  </si>
  <si>
    <t>02M036</t>
  </si>
  <si>
    <t>13650</t>
  </si>
  <si>
    <t>02M037</t>
  </si>
  <si>
    <t>11320</t>
  </si>
  <si>
    <t>3.00</t>
  </si>
  <si>
    <t>น.ส. ราตรี ป้อมสุวรรณ    เลขที่ 117 ม.7 ต.หนองอ้อ อ.หนองวัวซอ จ.อุดรธานี</t>
  </si>
  <si>
    <t>ร470/5978</t>
  </si>
  <si>
    <t>5410300016139</t>
  </si>
  <si>
    <t>น.ส. ราตรี ป้อมสุวรรณ</t>
  </si>
  <si>
    <t>เลขที่ 117 ม.7 ต.หนองอ้อ อ.หนองวัวซอ</t>
  </si>
  <si>
    <t>04I033</t>
  </si>
  <si>
    <t>3435</t>
  </si>
  <si>
    <t>นาง ราตรี สุวรรณแสง    เลขที่ 255 ม.4 ต.สามพร้าว อ.เมืองอุดรธานี จ.อุดรธานี</t>
  </si>
  <si>
    <t>ร470/8777</t>
  </si>
  <si>
    <t>3410102029459</t>
  </si>
  <si>
    <t>นาง ราตรี สุวรรณแสง</t>
  </si>
  <si>
    <t>เลขที่ 255 ม.4 ต.สามพร้าว อ.เมืองอุดรธานี</t>
  </si>
  <si>
    <t>05I057</t>
  </si>
  <si>
    <t>5878</t>
  </si>
  <si>
    <t>05I058</t>
  </si>
  <si>
    <t>5877</t>
  </si>
  <si>
    <t>นาง ราสิน อัตถาภูมิ    เลขที่ 33 ม.11 ต.หนองอ้อ อ.หนองวัวซอ จ.อุดรธานี</t>
  </si>
  <si>
    <t>ร850/9446</t>
  </si>
  <si>
    <t>3410300093331</t>
  </si>
  <si>
    <t>นาง ราสิน อัตถาภูมิ</t>
  </si>
  <si>
    <t>เลขที่ 33 ม.11 ต.หนองอ้อ อ.หนองวัวซอ</t>
  </si>
  <si>
    <t>02E048</t>
  </si>
  <si>
    <t>3347</t>
  </si>
  <si>
    <t>02N148</t>
  </si>
  <si>
    <t>11185</t>
  </si>
  <si>
    <t>03C018</t>
  </si>
  <si>
    <t>3443</t>
  </si>
  <si>
    <t>นาง รำไพ นาคสุข    เลขที่ 7 ม.11 ต.หนองอ้อ อ.หนองวัวซอ จ.อุดรธานี</t>
  </si>
  <si>
    <t>ร600/5181</t>
  </si>
  <si>
    <t>3410300461128</t>
  </si>
  <si>
    <t>นาง รำไพ นาคสุข</t>
  </si>
  <si>
    <t>02H045</t>
  </si>
  <si>
    <t>3341</t>
  </si>
  <si>
    <t>นาง รำไพ วงศาเภาว์    เลขที่ 2 ต.หนองอ้อ อ.หนองวัวซอ จ.อุดรธานี</t>
  </si>
  <si>
    <t>ร600/7186</t>
  </si>
  <si>
    <t>3410300305797</t>
  </si>
  <si>
    <t>นาง รำไพ วงศาเภาว์</t>
  </si>
  <si>
    <t>เลขที่ 2 ต.หนองอ้อ อ.หนองวัวซอ</t>
  </si>
  <si>
    <t>03I036</t>
  </si>
  <si>
    <t>7794</t>
  </si>
  <si>
    <t>05M035</t>
  </si>
  <si>
    <t>2หนองอ้อ หนองวัวซอ อุดรธานี</t>
  </si>
  <si>
    <t>05M035-B001</t>
  </si>
  <si>
    <t>น.ส. รำไพร ศรีบุญไทย    เลขที่ 49 ม.3 ต.หนองอ้อ อ.หนองวัวซอ จ.อุดรธานี</t>
  </si>
  <si>
    <t>ร670/8753</t>
  </si>
  <si>
    <t>3410300137991</t>
  </si>
  <si>
    <t>น.ส. รำไพร ศรีบุญไทย</t>
  </si>
  <si>
    <t>05Q034</t>
  </si>
  <si>
    <t>นาง รื่นฤดี ศิริสุวรรณ    เลขที่ 110 ม.9 ต.หนองอ้อ อ.หนองวัวซอ จ.อุดรธานี</t>
  </si>
  <si>
    <t>ร594/8787</t>
  </si>
  <si>
    <t>3411200563981</t>
  </si>
  <si>
    <t>นาง รื่นฤดี ศิริสุวรรณ</t>
  </si>
  <si>
    <t>เลขที่ 110 ม.9 ต.หนองอ้อ อ.หนองวัวซอ</t>
  </si>
  <si>
    <t>02E008</t>
  </si>
  <si>
    <t>3290</t>
  </si>
  <si>
    <t>02N129</t>
  </si>
  <si>
    <t>11211</t>
  </si>
  <si>
    <t>น.ส. รุ่งตวัน โถวารุณ    เลขที่ 26 ม.6 ต.เบญจขร อ.คลองหาด จ.สระแก้ว</t>
  </si>
  <si>
    <t>ร147/4774</t>
  </si>
  <si>
    <t>3251200394944</t>
  </si>
  <si>
    <t>น.ส. รุ่งตวัน โถวารุณ</t>
  </si>
  <si>
    <t>เลขที่ 26 ม.6 ต.เบญจขร อ.คลองหาด</t>
  </si>
  <si>
    <t>05K009</t>
  </si>
  <si>
    <t>4221</t>
  </si>
  <si>
    <t>05N015</t>
  </si>
  <si>
    <t>2202</t>
  </si>
  <si>
    <t>นาง รุ่งฤดี ชุมแวงวาปี    เลขที่ 22 ม.3 ต.หนองอ้อ อ.หนองวัวซอ จ.อุดรธานี</t>
  </si>
  <si>
    <t>ร194/2771</t>
  </si>
  <si>
    <t>3410300136421</t>
  </si>
  <si>
    <t>นาง รุ่งฤดี ชุมแวงวาปี</t>
  </si>
  <si>
    <t>เลขที่ 22 ม.3 ต.หนองอ้อ อ.หนองวัวซอ</t>
  </si>
  <si>
    <t>04G013</t>
  </si>
  <si>
    <t>2678</t>
  </si>
  <si>
    <t>69.00</t>
  </si>
  <si>
    <t>นาย รุ่งสุริยา สัตย์ธรรม    เลขที่ 155 ม.11 ต.หนองอ้อ อ.หนองวัวซอ จ.อุดรธานี</t>
  </si>
  <si>
    <t>ร187/8475</t>
  </si>
  <si>
    <t>3410300092858</t>
  </si>
  <si>
    <t>นาย รุ่งสุริยา สัตย์ธรรม</t>
  </si>
  <si>
    <t>เลขที่ 155 ม.11 ต.หนองอ้อ อ.หนองวัวซอ</t>
  </si>
  <si>
    <t>02E022</t>
  </si>
  <si>
    <t>4496</t>
  </si>
  <si>
    <t>นาง รุน พาจันดี    เลขที่ 100 ต.หมากหญ้า อ.หนองวัวซอ จ.อุดรธานี</t>
  </si>
  <si>
    <t>ร500/6254</t>
  </si>
  <si>
    <t>3410300235306</t>
  </si>
  <si>
    <t>นาง รุน พาจันดี</t>
  </si>
  <si>
    <t>เลขที่ 100 ต.หมากหญ้า อ.หนองวัวซอ</t>
  </si>
  <si>
    <t>05A002</t>
  </si>
  <si>
    <t>นางสาว เรณู แนวสุจริต     ม.9 ต.หนองอ้อ อ.หนองวัวซอ จ.อุดรธานี</t>
  </si>
  <si>
    <t>ร400/5782</t>
  </si>
  <si>
    <t>นางสาว เรณู แนวสุจริต</t>
  </si>
  <si>
    <t xml:space="preserve"> ม.9 ต.หนองอ้อ อ.หนองวัวซอ</t>
  </si>
  <si>
    <t>02M033</t>
  </si>
  <si>
    <t>10160</t>
  </si>
  <si>
    <t xml:space="preserve"> ม.9หนองอ้อ หนองวัวซอ อุดรธานี</t>
  </si>
  <si>
    <t>02M033-B001</t>
  </si>
  <si>
    <t>น.ส. เรณูงาม ขันตีตาง    เลขที่ 38 ม.1 ต.หนองวัวซอ อ.หนองวัวซอ จ.อุดรธานี</t>
  </si>
  <si>
    <t>ร417/1544</t>
  </si>
  <si>
    <t>น.ส. เรณูงาม ขันตีตาง</t>
  </si>
  <si>
    <t>เลขที่ 38 ม.1 ต.หนองวัวซอ อ.หนองวัวซอ</t>
  </si>
  <si>
    <t>02M092</t>
  </si>
  <si>
    <t>2543</t>
  </si>
  <si>
    <t>นาย เริงฤทธิ์ สอนนาแซง    เลขที่ 11 ม.10 ต.หนองอ้อ อ.หนองวัวซอ จ.อุดรธานี</t>
  </si>
  <si>
    <t>ร195/8955</t>
  </si>
  <si>
    <t>2410300017408</t>
  </si>
  <si>
    <t>นาย เริงฤทธิ์ สอนนาแซง</t>
  </si>
  <si>
    <t>เลขที่ 11 ม.10 ต.หนองอ้อ อ.หนองวัวซอ</t>
  </si>
  <si>
    <t>05B012</t>
  </si>
  <si>
    <t>3078</t>
  </si>
  <si>
    <t>นาง เรียบ สมแคล้ว    เลขที่ 25 ม.9 ต.หนองอ้อ อ.หนองวัวซอ จ.อุดรธานี</t>
  </si>
  <si>
    <t>ร750/8717</t>
  </si>
  <si>
    <t>3410300060867</t>
  </si>
  <si>
    <t>นาง เรียบ สมแคล้ว</t>
  </si>
  <si>
    <t>เลขที่ 25 ม.9 ต.หนองอ้อ อ.หนองวัวซอ</t>
  </si>
  <si>
    <t>02G010</t>
  </si>
  <si>
    <t>นาย โรงสีข้าวชุมชน บ้านหนองแวงฮี      ม.8 ต.หนองอ้อ อ.หนองวัวซอ จ.อุดรธานี</t>
  </si>
  <si>
    <t>ร181/0000</t>
  </si>
  <si>
    <t xml:space="preserve">นาย โรงสีข้าวชุมชน บ้านหนองแวงฮี </t>
  </si>
  <si>
    <t xml:space="preserve"> ม.8 ต.หนองอ้อ อ.หนองวัวซอ</t>
  </si>
  <si>
    <t>50X7157</t>
  </si>
  <si>
    <t>18796</t>
  </si>
  <si>
    <t xml:space="preserve"> ม.8หนองอ้อ หนองวัวซอ อุดรธานี</t>
  </si>
  <si>
    <t>50X7157-B001</t>
  </si>
  <si>
    <t>โรงสีข้าวชุมชนม.8</t>
  </si>
  <si>
    <t>น.ส. ฤาดวงเดือน ถอนคอม    เลขที่ 330 ม.10 ต.สามพร้าว อ.เมืองอุดรธานี จ.อุดรธานี</t>
  </si>
  <si>
    <t>ฤ471/4951</t>
  </si>
  <si>
    <t>3411600465405</t>
  </si>
  <si>
    <t>น.ส. ฤาดวงเดือน ถอนคอม</t>
  </si>
  <si>
    <t>เลขที่ 330 ม.10 ต.สามพร้าว อ.เมืองอุดรธานี</t>
  </si>
  <si>
    <t>05I055</t>
  </si>
  <si>
    <t>5155</t>
  </si>
  <si>
    <t>นาง ลมัย วงศาเภาว์    เลขที่ 93 ม.4 ต.หนองอ้อ อ.หนองวัวซอ จ.อุดรธานี</t>
  </si>
  <si>
    <t>ล770/7186</t>
  </si>
  <si>
    <t>3410300305762</t>
  </si>
  <si>
    <t>นาง ลมัย วงศาเภาว์</t>
  </si>
  <si>
    <t>เลขที่ 93 ม.4 ต.หนองอ้อ อ.หนองวัวซอ</t>
  </si>
  <si>
    <t>05M039</t>
  </si>
  <si>
    <t>นาง ลอองจิตต์ สุวรรณจร    เลขที่ 159 ม.4 ต.หนองอ้อ อ.หนองวัวซอ จ.อุดรธานี</t>
  </si>
  <si>
    <t>ล991/8777</t>
  </si>
  <si>
    <t>3440300862882</t>
  </si>
  <si>
    <t>นาง ลอองจิตต์ สุวรรณจร</t>
  </si>
  <si>
    <t>เลขที่ 159 ม.4 ต.หนองอ้อ อ.หนองวัวซอ</t>
  </si>
  <si>
    <t>02M004</t>
  </si>
  <si>
    <t>7937</t>
  </si>
  <si>
    <t>02M007/002</t>
  </si>
  <si>
    <t>24692</t>
  </si>
  <si>
    <t>03N014</t>
  </si>
  <si>
    <t>18717</t>
  </si>
  <si>
    <t>159 ม.4หนองอ้อ หนองวัวซอ อุดรธานี</t>
  </si>
  <si>
    <t>03N014-B001</t>
  </si>
  <si>
    <t>501|คลังสินค้า พื้นที่ไม่เกิน 300 ตารางเมตร</t>
  </si>
  <si>
    <t>2.25</t>
  </si>
  <si>
    <t>นาง ละมูน คำมุนา    เลขที่ 11 ม.5 ต.หนองอ้อ อ.หนองวัวซอ จ.อุดรธานี</t>
  </si>
  <si>
    <t>ล750/1750</t>
  </si>
  <si>
    <t>3410300034351</t>
  </si>
  <si>
    <t>นาง ละมูน คำมุนา</t>
  </si>
  <si>
    <t>เลขที่ 11 ม.5 ต.หนองอ้อ อ.หนองวัวซอ</t>
  </si>
  <si>
    <t>04I057</t>
  </si>
  <si>
    <t>1978</t>
  </si>
  <si>
    <t>11 ม.5หนองอ้อ หนองวัวซอ อุดรธานี</t>
  </si>
  <si>
    <t>04I057-B001</t>
  </si>
  <si>
    <t>04I057-B002</t>
  </si>
  <si>
    <t>ร้านขายของชำ</t>
  </si>
  <si>
    <t>04I065</t>
  </si>
  <si>
    <t>14256</t>
  </si>
  <si>
    <t>นาง ละออง คำค้อ    เลขที่ 19 ม.11 ต.หนองอ้อ อ.หนองวัวซอ จ.อุดรธานี</t>
  </si>
  <si>
    <t>ล991/1190</t>
  </si>
  <si>
    <t>3410300059460</t>
  </si>
  <si>
    <t>นาง ละออง คำค้อ</t>
  </si>
  <si>
    <t>02P050</t>
  </si>
  <si>
    <t>19655</t>
  </si>
  <si>
    <t>02P055</t>
  </si>
  <si>
    <t>นาง ละออง คำภาศรี    เลขที่ 113 ม.8 ต.หนองอ้อ อ.หนองวัวซอ จ.อุดรธานี</t>
  </si>
  <si>
    <t>ล991/1687</t>
  </si>
  <si>
    <t>นาง ละออง คำภาศรี</t>
  </si>
  <si>
    <t>เลขที่ 113 ม.8 ต.หนองอ้อ อ.หนองวัวซอ</t>
  </si>
  <si>
    <t>05M064</t>
  </si>
  <si>
    <t>น.ส. ละออง แนวบุตร    เลขที่ 113 ม.8 ต.หนองอ้อ อ.หนองวัวซอ จ.อุดรธานี</t>
  </si>
  <si>
    <t>ล991/5754</t>
  </si>
  <si>
    <t>3410300057343</t>
  </si>
  <si>
    <t>น.ส. ละออง แนวบุตร</t>
  </si>
  <si>
    <t>02W024</t>
  </si>
  <si>
    <t>7033</t>
  </si>
  <si>
    <t>03J032</t>
  </si>
  <si>
    <t>7054</t>
  </si>
  <si>
    <t>05J029</t>
  </si>
  <si>
    <t>3581</t>
  </si>
  <si>
    <t>05K026</t>
  </si>
  <si>
    <t>05M060</t>
  </si>
  <si>
    <t>นาง ละออง พุฒเขียว    เลขที่ 42 ม.1 ต.หนองอ้อ อ.หนองวัวซอ จ.อุดรธานี</t>
  </si>
  <si>
    <t>ล991/6417</t>
  </si>
  <si>
    <t>3410300304570</t>
  </si>
  <si>
    <t>นาง ละออง พุฒเขียว</t>
  </si>
  <si>
    <t>เลขที่ 42 ม.1 ต.หนองอ้อ อ.หนองวัวซอ</t>
  </si>
  <si>
    <t>04G007</t>
  </si>
  <si>
    <t>20877</t>
  </si>
  <si>
    <t>96.00</t>
  </si>
  <si>
    <t>05G011/005</t>
  </si>
  <si>
    <t>25359</t>
  </si>
  <si>
    <t>3.98</t>
  </si>
  <si>
    <t>25.02</t>
  </si>
  <si>
    <t>น.ส. ลักษณา แมคโดนอล    เลขที่ 1 ม.11 ต.หนองอ้อ อ.หนองวัวซอ จ.อุดรธานี</t>
  </si>
  <si>
    <t>ล184/7145</t>
  </si>
  <si>
    <t>น.ส. ลักษณา แมคโดนอล</t>
  </si>
  <si>
    <t>เลขที่ 1 ม.11 ต.หนองอ้อ อ.หนองวัวซอ</t>
  </si>
  <si>
    <t>02K011</t>
  </si>
  <si>
    <t>10165</t>
  </si>
  <si>
    <t>นาง ลักษณา ศรีสว่าง    เลขที่ 7/2 ซ.พึ่งมี24(แย้มสรวล2 แขวง เขตพระโขนง จ.กรุงเทพมหานคร</t>
  </si>
  <si>
    <t>ล184/8787</t>
  </si>
  <si>
    <t>3100904245377</t>
  </si>
  <si>
    <t>นาง ลักษณา ศรีสว่าง</t>
  </si>
  <si>
    <t>เลขที่ 7/2 ซ.พึ่งมี24(แย้มสรวล2 แขวง เขตพระโขนง</t>
  </si>
  <si>
    <t>05C021</t>
  </si>
  <si>
    <t>15082</t>
  </si>
  <si>
    <t>13.50</t>
  </si>
  <si>
    <t>7/2 ซ.พึ่งมี24(แย้มสรวล2 พระโขนง กรุงเทพมหานคร</t>
  </si>
  <si>
    <t>05C021-B001</t>
  </si>
  <si>
    <t>นาง ลัดดาวัลย์ วรประเสริฐ    เลขที่ 119 ม.11 ต.หนองอ้อ อ.หนองวัวซอ จ.อุดรธานี</t>
  </si>
  <si>
    <t>ล447/7757</t>
  </si>
  <si>
    <t>3410300076411</t>
  </si>
  <si>
    <t>นาง ลัดดาวัลย์ วรประเสริฐ</t>
  </si>
  <si>
    <t>เลขที่ 119 ม.11 ต.หนองอ้อ อ.หนองวัวซอ</t>
  </si>
  <si>
    <t>02G001</t>
  </si>
  <si>
    <t>9923</t>
  </si>
  <si>
    <t>02G003</t>
  </si>
  <si>
    <t>9921</t>
  </si>
  <si>
    <t>02M050</t>
  </si>
  <si>
    <t>10158</t>
  </si>
  <si>
    <t>02M051</t>
  </si>
  <si>
    <t>10157</t>
  </si>
  <si>
    <t>02N072</t>
  </si>
  <si>
    <t>2305</t>
  </si>
  <si>
    <t>นาง ลับ พลท้าว    เลขที่ 231 ม.1 ต.หมากหญ้า อ.หนองวัวซอ จ.อุดรธานี</t>
  </si>
  <si>
    <t>ล500/6757</t>
  </si>
  <si>
    <t>3410300234181</t>
  </si>
  <si>
    <t>นาง ลับ พลท้าว</t>
  </si>
  <si>
    <t>เลขที่ 231 ม.1 ต.หมากหญ้า อ.หนองวัวซอ</t>
  </si>
  <si>
    <t>05A004</t>
  </si>
  <si>
    <t>นาย ลำดวน ถาวันจันทร    เลขที่ 47 ม.2 ต.หนองอ้อ อ.หนองวัวซอ จ.อุดรธานี</t>
  </si>
  <si>
    <t>ล475/4752</t>
  </si>
  <si>
    <t>3410300032049</t>
  </si>
  <si>
    <t>นาย ลำดวน ถาวันจันทร</t>
  </si>
  <si>
    <t>เลขที่ 47 ม.2 ต.หนองอ้อ อ.หนองวัวซอ</t>
  </si>
  <si>
    <t>04F013</t>
  </si>
  <si>
    <t>นาง ลำดวน พันทะริ    เลขที่ 82 ม.11 ซ.บ้านหนองแสง ต.หนองอ้อ อ.หนองวัวซอ จ.อุดรธานี</t>
  </si>
  <si>
    <t>ล475/6557</t>
  </si>
  <si>
    <t>3410300059028</t>
  </si>
  <si>
    <t>นาง ลำดวน พันทะริ</t>
  </si>
  <si>
    <t>เลขที่ 82 ม.11 ซ.บ้านหนองแสง ต.หนองอ้อ อ.หนองวัวซอ</t>
  </si>
  <si>
    <t>02N092</t>
  </si>
  <si>
    <t>11231</t>
  </si>
  <si>
    <t>02V023</t>
  </si>
  <si>
    <t>6772</t>
  </si>
  <si>
    <t>02V052</t>
  </si>
  <si>
    <t>17290</t>
  </si>
  <si>
    <t>03F005</t>
  </si>
  <si>
    <t>นาง ลำดวน รวมธรรม    เลขที่ 53 ม.4 ต.หนองอ้อ อ.หนองวัวซอ จ.อุดรธานี</t>
  </si>
  <si>
    <t>ล475/7775</t>
  </si>
  <si>
    <t>3410300055570</t>
  </si>
  <si>
    <t>นาง ลำดวน รวมธรรม</t>
  </si>
  <si>
    <t>เลขที่ 53 ม.4 ต.หนองอ้อ อ.หนองวัวซอ</t>
  </si>
  <si>
    <t>03L004</t>
  </si>
  <si>
    <t>17361</t>
  </si>
  <si>
    <t>05M004</t>
  </si>
  <si>
    <t>นาง ลำดวน รัตนถานู    เลขที่ 5 ม.3 ต.หนองอ้อ อ.หนองวัวซอ จ.อุดรธานี</t>
  </si>
  <si>
    <t>ล475/7454</t>
  </si>
  <si>
    <t>3410500214664</t>
  </si>
  <si>
    <t>นาง ลำดวน รัตนถานู</t>
  </si>
  <si>
    <t>เลขที่ 5 ม.3 ต.หนองอ้อ อ.หนองวัวซอ</t>
  </si>
  <si>
    <t>05Q016</t>
  </si>
  <si>
    <t>นาง ลำดวน สกุลทอง    เลขที่ 90 ม.6 ต.หนองอ้อ อ.หนองวัวซอ จ.อุดรธานี</t>
  </si>
  <si>
    <t>ล475/8175</t>
  </si>
  <si>
    <t>3410300123311</t>
  </si>
  <si>
    <t>นาง ลำดวน สกุลทอง</t>
  </si>
  <si>
    <t>เลขที่ 90 ม.6 ต.หนองอ้อ อ.หนองวัวซอ</t>
  </si>
  <si>
    <t>02H007</t>
  </si>
  <si>
    <t>01448</t>
  </si>
  <si>
    <t>นาง ลำดวน อินทร์มนต์    เลขที่ 95 ม.7 ซ.บ้านหนองสวรรค์ ต.หนองอ้อ อ.หนองวัวซอ จ.อุดรธานี</t>
  </si>
  <si>
    <t>ล475/9557</t>
  </si>
  <si>
    <t>3410300303565</t>
  </si>
  <si>
    <t>นาง ลำดวน อินทร์มนต์</t>
  </si>
  <si>
    <t>เลขที่ 95 ม.7 ซ.บ้านหนองสวรรค์ ต.หนองอ้อ อ.หนองวัวซอ</t>
  </si>
  <si>
    <t>03O097</t>
  </si>
  <si>
    <t>6388</t>
  </si>
  <si>
    <t>04C035</t>
  </si>
  <si>
    <t>9873</t>
  </si>
  <si>
    <t>04D002</t>
  </si>
  <si>
    <t>น.ส. ลำปาง สุวรรณคำ    เลขที่ 131 ม.2 ต.หนองอ้อ อ.หนองวัวซอ จ.อุดรธานี</t>
  </si>
  <si>
    <t>ล510/8777</t>
  </si>
  <si>
    <t>3410300032227</t>
  </si>
  <si>
    <t>น.ส. ลำปาง สุวรรณคำ</t>
  </si>
  <si>
    <t>เลขที่ 131 ม.2 ต.หนองอ้อ อ.หนองวัวซอ</t>
  </si>
  <si>
    <t>04F024</t>
  </si>
  <si>
    <t>นาง ลำไพ เพียมูล    เลขที่ 26 ม.11 ต.หนองอ้อ อ.หนองวัวซอ จ.อุดรธานี</t>
  </si>
  <si>
    <t>ล600/6777</t>
  </si>
  <si>
    <t>3410300461152</t>
  </si>
  <si>
    <t>นาง ลำไพ เพียมูล</t>
  </si>
  <si>
    <t>เลขที่ 26 ม.11 ต.หนองอ้อ อ.หนองวัวซอ</t>
  </si>
  <si>
    <t>02N146</t>
  </si>
  <si>
    <t>15368</t>
  </si>
  <si>
    <t>50X7480</t>
  </si>
  <si>
    <t>01455</t>
  </si>
  <si>
    <t>นาง ลำไพร สีทหาร    เลขที่ 97/1 ม.5 ต.หนองอ้อ อ.หนองวัวซอ จ.อุดรธานี</t>
  </si>
  <si>
    <t>ล670/8587</t>
  </si>
  <si>
    <t>3410300034025</t>
  </si>
  <si>
    <t>นาง ลำไพร สีทหาร</t>
  </si>
  <si>
    <t>เลขที่ 97/1 ม.5 ต.หนองอ้อ อ.หนองวัวซอ</t>
  </si>
  <si>
    <t>03A003</t>
  </si>
  <si>
    <t>04H040</t>
  </si>
  <si>
    <t>14270</t>
  </si>
  <si>
    <t>50X7341</t>
  </si>
  <si>
    <t>24904</t>
  </si>
  <si>
    <t>น.ส. ลำภู เกษมจิตร    เลขที่ 35 ม.5 ต.หนองอ้อ อ.หนองวัวซอ จ.อุดรธานี</t>
  </si>
  <si>
    <t>ล600/1872</t>
  </si>
  <si>
    <t>3410300035978</t>
  </si>
  <si>
    <t>น.ส. ลำภู เกษมจิตร</t>
  </si>
  <si>
    <t>เลขที่ 35 ม.5 ต.หนองอ้อ อ.หนองวัวซอ</t>
  </si>
  <si>
    <t>04I049</t>
  </si>
  <si>
    <t>4124</t>
  </si>
  <si>
    <t>นาง ลำใย ชินสงคราม    เลขที่ 85 ม.1 ต.หนองอ้อ อ.หนองวัวซอ จ.อุดรธานี</t>
  </si>
  <si>
    <t>ล700/2581</t>
  </si>
  <si>
    <t>3410300016884</t>
  </si>
  <si>
    <t>นาง ลำใย ชินสงคราม</t>
  </si>
  <si>
    <t>เลขที่ 85 ม.1 ต.หนองอ้อ อ.หนองวัวซอ</t>
  </si>
  <si>
    <t>04E025</t>
  </si>
  <si>
    <t>นาง ลำใย สุโพธิ์นารี    เลขที่ 32 ม.1 ต.หนองอ้อ อ.หนองวัวซอ จ.อุดรธานี</t>
  </si>
  <si>
    <t>ล700/8655</t>
  </si>
  <si>
    <t>3410300303905</t>
  </si>
  <si>
    <t>นาง ลำใย สุโพธิ์นารี</t>
  </si>
  <si>
    <t>เลขที่ 32 ม.1 ต.หนองอ้อ อ.หนองวัวซอ</t>
  </si>
  <si>
    <t>03O109</t>
  </si>
  <si>
    <t>6395</t>
  </si>
  <si>
    <t>04J007</t>
  </si>
  <si>
    <t>น.ส. ลำไย เชิงชัยภูมิ    เลขที่ 68 ม.8 ต.หนองอ้อ อ.หนองวัวซอ จ.อุดรธานี</t>
  </si>
  <si>
    <t>ล700/2127</t>
  </si>
  <si>
    <t>3410300056797</t>
  </si>
  <si>
    <t>น.ส. ลำไย เชิงชัยภูมิ</t>
  </si>
  <si>
    <t>เลขที่ 68 ม.8 ต.หนองอ้อ อ.หนองวัวซอ</t>
  </si>
  <si>
    <t>03M027</t>
  </si>
  <si>
    <t>11379</t>
  </si>
  <si>
    <t>525</t>
  </si>
  <si>
    <t>นาง ลุนนี รวมธรรม    เลขที่ 229 ม.3 ต.หนองอ้อ อ.หนองวัวซอ จ.อุดรธานี</t>
  </si>
  <si>
    <t>ล550/7775</t>
  </si>
  <si>
    <t>นาง ลุนนี รวมธรรม</t>
  </si>
  <si>
    <t>เลขที่ 229 ม.3 ต.หนองอ้อ อ.หนองวัวซอ</t>
  </si>
  <si>
    <t>3622</t>
  </si>
  <si>
    <t>นาง เล็ก นามโฮง    เลขที่ 109 ม.10 ต.หมากหญ้า อ.หนองวัวซอ จ.อุดรธานี</t>
  </si>
  <si>
    <t>ล100/5791</t>
  </si>
  <si>
    <t>นาง เล็ก นามโฮง</t>
  </si>
  <si>
    <t>เลขที่ 109 ม.10 ต.หมากหญ้า อ.หนองวัวซอ</t>
  </si>
  <si>
    <t>02S007</t>
  </si>
  <si>
    <t>21608</t>
  </si>
  <si>
    <t>50X7378</t>
  </si>
  <si>
    <t>5304</t>
  </si>
  <si>
    <t>50X7379</t>
  </si>
  <si>
    <t>6185</t>
  </si>
  <si>
    <t>50X7380</t>
  </si>
  <si>
    <t>5281</t>
  </si>
  <si>
    <t>นาย เล่ห์ รัตนปัญญา    เลขที่ 30 ม.2 ต.หนองอ้อ อ.หนองวัวซอ จ.อุดรธานี</t>
  </si>
  <si>
    <t>ล800/7455</t>
  </si>
  <si>
    <t>5410300004971</t>
  </si>
  <si>
    <t>นาย เล่ห์ รัตนปัญญา</t>
  </si>
  <si>
    <t>เลขที่ 30 ม.2 ต.หนองอ้อ อ.หนองวัวซอ</t>
  </si>
  <si>
    <t>04E013</t>
  </si>
  <si>
    <t>2631</t>
  </si>
  <si>
    <t>04F019</t>
  </si>
  <si>
    <t>3256</t>
  </si>
  <si>
    <t>50X7261</t>
  </si>
  <si>
    <t>10436</t>
  </si>
  <si>
    <t>นาง เลิศรัก แสงวิชัย    เลขที่ 51 ม.1 ต.หนองอ้อ อ.หนองวัวซอ จ.อุดรธานี</t>
  </si>
  <si>
    <t>ล871/8172</t>
  </si>
  <si>
    <t>3410300305282</t>
  </si>
  <si>
    <t>นาง เลิศรัก แสงวิชัย</t>
  </si>
  <si>
    <t>เลขที่ 51 ม.1 ต.หนองอ้อ อ.หนองวัวซอ</t>
  </si>
  <si>
    <t>04A019</t>
  </si>
  <si>
    <t>05G014</t>
  </si>
  <si>
    <t>13254</t>
  </si>
  <si>
    <t>05G015</t>
  </si>
  <si>
    <t>2082</t>
  </si>
  <si>
    <t>375</t>
  </si>
  <si>
    <t>05G020</t>
  </si>
  <si>
    <t>17998</t>
  </si>
  <si>
    <t>นาย เลี้ยง ถาวันจันทร์    เลขที่ 95 ม.2 ต.หนองอ้อ อ.หนองวัวซอ จ.อุดรธานี</t>
  </si>
  <si>
    <t>ล710/4752</t>
  </si>
  <si>
    <t>3410300017414</t>
  </si>
  <si>
    <t>นาย เลี้ยง ถาวันจันทร์</t>
  </si>
  <si>
    <t>เลขที่ 95 ม.2 ต.หนองอ้อ อ.หนองวัวซอ</t>
  </si>
  <si>
    <t>50X7298</t>
  </si>
  <si>
    <t>3294</t>
  </si>
  <si>
    <t>นาง เลี่ยมจิตร เกรย์    เลขที่ 156 ม.10 ต.หมากหญ้า อ.หนองวัวซอ จ.อุดรธานี</t>
  </si>
  <si>
    <t>ล772/1770</t>
  </si>
  <si>
    <t>นาง เลี่ยมจิตร เกรย์</t>
  </si>
  <si>
    <t>เลขที่ 156 ม.10 ต.หมากหญ้า อ.หนองวัวซอ</t>
  </si>
  <si>
    <t>05B027</t>
  </si>
  <si>
    <t>3770</t>
  </si>
  <si>
    <t>นาย แล หลักเชียงยืน    เลขที่ 18 ม.2 ต.หมากหญ้า อ.หนองวัวซอ จ.อุดรธานี</t>
  </si>
  <si>
    <t>ล000/8712</t>
  </si>
  <si>
    <t>3410300234067</t>
  </si>
  <si>
    <t>นาย แล หลักเชียงยืน</t>
  </si>
  <si>
    <t>เลขที่ 18 ม.2 ต.หมากหญ้า อ.หนองวัวซอ</t>
  </si>
  <si>
    <t>05H027</t>
  </si>
  <si>
    <t>นาง วงจันทร์ ศรีแก้ว    เลขที่ 58/2 ม.3 ต.หนองอ้อ อ.หนองวัวซอ จ.อุดรธานี</t>
  </si>
  <si>
    <t>ว125/8717</t>
  </si>
  <si>
    <t>5410300025278</t>
  </si>
  <si>
    <t>นาง วงจันทร์ ศรีแก้ว</t>
  </si>
  <si>
    <t>เลขที่ 58/2 ม.3 ต.หนองอ้อ อ.หนองวัวซอ</t>
  </si>
  <si>
    <t>05N053</t>
  </si>
  <si>
    <t>นาง วงเดือน สีหะจิตต์    เลขที่ 129 ม.2 ต.หนองอ้อ อ.หนองวัวซอ จ.อุดรธานี</t>
  </si>
  <si>
    <t>ว149/8824</t>
  </si>
  <si>
    <t>2410300019486</t>
  </si>
  <si>
    <t>นาง วงเดือน สีหะจิตต์</t>
  </si>
  <si>
    <t>เลขที่ 129 ม.2 ต.หนองอ้อ อ.หนองวัวซอ</t>
  </si>
  <si>
    <t>50X7362</t>
  </si>
  <si>
    <t>3298</t>
  </si>
  <si>
    <t>นาง วงศ์เดือน สุวรรณสน    เลขที่ 74 ม.1 ต.หนองอ้อ อ.หนองวัวซอ จ.อุดรธานี</t>
  </si>
  <si>
    <t>ว184/8777</t>
  </si>
  <si>
    <t>3410300096551</t>
  </si>
  <si>
    <t>นาง วงศ์เดือน สุวรรณสน</t>
  </si>
  <si>
    <t>เลขที่ 74 ม.1 ต.หนองอ้อ อ.หนองวัวซอ</t>
  </si>
  <si>
    <t>4464</t>
  </si>
  <si>
    <t>04K002</t>
  </si>
  <si>
    <t>2194</t>
  </si>
  <si>
    <t>04K010</t>
  </si>
  <si>
    <t>2187</t>
  </si>
  <si>
    <t>นาง วงษ์เดือน บุญขันธ์    เลขที่ 120 ม.4 ต.หนองอ้อ อ.หนองวัวซอ จ.อุดรธานี</t>
  </si>
  <si>
    <t>ว184/5315</t>
  </si>
  <si>
    <t>3410300100494</t>
  </si>
  <si>
    <t>นาง วงษ์เดือน บุญขันธ์</t>
  </si>
  <si>
    <t>เลขที่ 120 ม.4 ต.หนองอ้อ อ.หนองวัวซอ</t>
  </si>
  <si>
    <t>05E043</t>
  </si>
  <si>
    <t>4165</t>
  </si>
  <si>
    <t>นาย วชิรา นาสพัส    เลขที่ 42 ม.2 ต.หนองอ้อ อ.หนองวัวซอ จ.อุดรธานี</t>
  </si>
  <si>
    <t>ว270/5868</t>
  </si>
  <si>
    <t>3410300031875</t>
  </si>
  <si>
    <t>นาย วชิรา นาสพัส</t>
  </si>
  <si>
    <t>05O013</t>
  </si>
  <si>
    <t>5.00</t>
  </si>
  <si>
    <t>นาง วนิดา พึ่งพา    เลขที่ 87 ม.4 ต.โนนหวาย อ.หนองวัวซอ จ.อุดรธานี</t>
  </si>
  <si>
    <t>ว540/6160</t>
  </si>
  <si>
    <t>3410102239542</t>
  </si>
  <si>
    <t>นาง วนิดา พึ่งพา</t>
  </si>
  <si>
    <t>เลขที่ 87 ม.4 ต.โนนหวาย อ.หนองวัวซอ</t>
  </si>
  <si>
    <t>02A003</t>
  </si>
  <si>
    <t>3592</t>
  </si>
  <si>
    <t>79.00</t>
  </si>
  <si>
    <t>นาง วรนัจ สมแคล้ว    เลขที่ 25 ม.9 ต.หนองอ้อ อ.หนองวัวซอ จ.อุดรธานี</t>
  </si>
  <si>
    <t>ว752/8717</t>
  </si>
  <si>
    <t>3410300060913</t>
  </si>
  <si>
    <t>นาง วรนัจ สมแคล้ว</t>
  </si>
  <si>
    <t>02Q052</t>
  </si>
  <si>
    <t>20925</t>
  </si>
  <si>
    <t>น.ส. วรนุช ปทุมทิพย์    เลขที่ 43/21 ม.6(หนองอ้อ) ถ.ศรีสุข ต.หมากแข้ง อ.เมืองอุดรธานี จ.อุดรธานี</t>
  </si>
  <si>
    <t>ว752/5575</t>
  </si>
  <si>
    <t>น.ส. วรนุช ปทุมทิพย์</t>
  </si>
  <si>
    <t>เลขที่ 43/21 ม.6(หนองอ้อ) ถ.ศรีสุข ต.หมากแข้ง อ.เมืองอุดรธานี</t>
  </si>
  <si>
    <t>02L032</t>
  </si>
  <si>
    <t>3502</t>
  </si>
  <si>
    <t>น.ส. วรรณชยา ศรีสุข    เลขที่ 98 ม.11 ต.หนองอ้อ อ.หนองวัวซอ จ.อุดรธานี</t>
  </si>
  <si>
    <t>ว774/8781</t>
  </si>
  <si>
    <t>3100600823761</t>
  </si>
  <si>
    <t>น.ส. วรรณชยา ศรีสุข</t>
  </si>
  <si>
    <t>เลขที่ 98 ม.11 ต.หนองอ้อ อ.หนองวัวซอ</t>
  </si>
  <si>
    <t>02H008</t>
  </si>
  <si>
    <t>นาง วรรณนี ทองคำจันทร์    เลขที่ 146 ม.5 ต.หนองอ้อ อ.หนองวัวซอ จ.อุดรธานี</t>
  </si>
  <si>
    <t>ว774/5911</t>
  </si>
  <si>
    <t>3410300097400</t>
  </si>
  <si>
    <t>นาง วรรณนี ทองคำจันทร์</t>
  </si>
  <si>
    <t>เลขที่ 146 ม.5 ต.หนองอ้อ อ.หนองวัวซอ</t>
  </si>
  <si>
    <t>04E009</t>
  </si>
  <si>
    <t>04I124</t>
  </si>
  <si>
    <t>2072</t>
  </si>
  <si>
    <t>146 ม.5หนองอ้อ หนองวัวซอ อุดรธานี</t>
  </si>
  <si>
    <t>04I124-B001</t>
  </si>
  <si>
    <t>50X7469</t>
  </si>
  <si>
    <t>16417</t>
  </si>
  <si>
    <t>นาง วรรณา โพธิ์สิงห์    เลขที่ 104 ม.3 ต.หนองอ้อ อ.หนองวัวซอ จ.อุดรธานี</t>
  </si>
  <si>
    <t>ว774/6581</t>
  </si>
  <si>
    <t>3410300083158</t>
  </si>
  <si>
    <t>นาง วรรณา โพธิ์สิงห์</t>
  </si>
  <si>
    <t>เลขที่ 104 ม.3 ต.หนองอ้อ อ.หนองวัวซอ</t>
  </si>
  <si>
    <t>05Q025</t>
  </si>
  <si>
    <t>นางสาว วรรณิพา เขียวม่วง    เลขที่ 251 ม.3 ต.หนองอ้อ อ.หนองวัวซอ จ.อุดรธานี</t>
  </si>
  <si>
    <t>ว774/1777</t>
  </si>
  <si>
    <t>นางสาว วรรณิพา เขียวม่วง</t>
  </si>
  <si>
    <t>เลขที่ 251 ม.3 ต.หนองอ้อ อ.หนองวัวซอ</t>
  </si>
  <si>
    <t>02T018</t>
  </si>
  <si>
    <t>3139</t>
  </si>
  <si>
    <t>นาย วรวุฒ พินิจไทยสงค์    เลขที่ 208 ม.5 ต.หมากหญ้า อ.หนองวัวซอ จ.อุดรธานี</t>
  </si>
  <si>
    <t>ว774/6525</t>
  </si>
  <si>
    <t>นาย วรวุฒ พินิจไทยสงค์</t>
  </si>
  <si>
    <t>เลขที่ 208 ม.5 ต.หมากหญ้า อ.หนองวัวซอ</t>
  </si>
  <si>
    <t>นาย วรากร วรรณคีรี    เลขที่ 48 ม.4 ต.หนองอ้อ อ.หนองวัวซอ จ.อุดรธานี</t>
  </si>
  <si>
    <t>ว717/7774</t>
  </si>
  <si>
    <t>3410300214066</t>
  </si>
  <si>
    <t>นาย วรากร วรรณคีรี</t>
  </si>
  <si>
    <t>เลขที่ 48 ม.4 ต.หนองอ้อ อ.หนองวัวซอ</t>
  </si>
  <si>
    <t>02K049</t>
  </si>
  <si>
    <t>03E001</t>
  </si>
  <si>
    <t>นาง วราพร หลิว    เลขที่ 134 ม.11 ต.หนองอ้อ อ.หนองวัวซอ จ.อุดรธานี</t>
  </si>
  <si>
    <t>ว767/8770</t>
  </si>
  <si>
    <t>3410300123567</t>
  </si>
  <si>
    <t>นาง วราพร หลิว</t>
  </si>
  <si>
    <t>เลขที่ 134 ม.11 ต.หนองอ้อ อ.หนองวัวซอ</t>
  </si>
  <si>
    <t>02F008</t>
  </si>
  <si>
    <t>02K038</t>
  </si>
  <si>
    <t>21047</t>
  </si>
  <si>
    <t>02K039</t>
  </si>
  <si>
    <t>21048</t>
  </si>
  <si>
    <t>02N155</t>
  </si>
  <si>
    <t>11289</t>
  </si>
  <si>
    <t>นาง วราภรณ์ โยธสิงห์    เลขที่ 97 ม.5 ต.หนองอ้อ อ.หนองวัวซอ จ.อุดรธานี</t>
  </si>
  <si>
    <t>ว767/7581</t>
  </si>
  <si>
    <t>นาง วราภรณ์ โยธสิงห์</t>
  </si>
  <si>
    <t>เลขที่ 97 ม.5 ต.หนองอ้อ อ.หนองวัวซอ</t>
  </si>
  <si>
    <t>04I055</t>
  </si>
  <si>
    <t>1979</t>
  </si>
  <si>
    <t>94.25</t>
  </si>
  <si>
    <t>97 ม.5หนองอ้อ หนองวัวซอ อุดรธานี</t>
  </si>
  <si>
    <t>04I055-B001</t>
  </si>
  <si>
    <t>56.75</t>
  </si>
  <si>
    <t>นาง วรินทร อารากิ    เลขที่ 67 ม.2 ต.หมากหญ้า อ.หนองวัวซอ จ.อุดรธานี</t>
  </si>
  <si>
    <t>ว755/9710</t>
  </si>
  <si>
    <t>นาง วรินทร อารากิ</t>
  </si>
  <si>
    <t>เลขที่ 67 ม.2 ต.หมากหญ้า อ.หนองวัวซอ</t>
  </si>
  <si>
    <t>น.ส. วัชราภรณ์ กล้าหาญ    เลขที่ 88 ม.9 ต.หนองอ้อ อ.หนองวัวซอ จ.อุดรธานี</t>
  </si>
  <si>
    <t>ว276/1783</t>
  </si>
  <si>
    <t>3410300125721</t>
  </si>
  <si>
    <t>น.ส. วัชราภรณ์ กล้าหาญ</t>
  </si>
  <si>
    <t>02H021</t>
  </si>
  <si>
    <t>03C030</t>
  </si>
  <si>
    <t>3441</t>
  </si>
  <si>
    <t>03C031</t>
  </si>
  <si>
    <t>นาง วัชราภรณ์ ทองน้อย    เลขที่ 44 ม.1 ต.หนองอ้อ อ.หนองวัวซอ จ.อุดรธานี</t>
  </si>
  <si>
    <t>ว276/5915</t>
  </si>
  <si>
    <t>นาง วัชราภรณ์ ทองน้อย</t>
  </si>
  <si>
    <t>03D011</t>
  </si>
  <si>
    <t>2506</t>
  </si>
  <si>
    <t>นาย วัฒนพงค์ คำภา    เลขที่ 211/57 ม.4 ต.หนองขอนกว้าง อ.เมืองอุดรธานี จ.อุดรธานี</t>
  </si>
  <si>
    <t>ว456/1600</t>
  </si>
  <si>
    <t>3410101900946</t>
  </si>
  <si>
    <t>นาย วัฒนพงค์ คำภา</t>
  </si>
  <si>
    <t>เลขที่ 211/57 ม.4 ต.หนองขอนกว้าง อ.เมืองอุดรธานี</t>
  </si>
  <si>
    <t>05I067</t>
  </si>
  <si>
    <t>5887</t>
  </si>
  <si>
    <t>นาง วัน ผานดี    เลขที่ 14 ม.4 ต.หนองอ้อ อ.หนองวัวซอ จ.อุดรธานี</t>
  </si>
  <si>
    <t>ว500/6540</t>
  </si>
  <si>
    <t>นาง วัน ผานดี</t>
  </si>
  <si>
    <t>เลขที่ 14 ม.4 ต.หนองอ้อ อ.หนองวัวซอ</t>
  </si>
  <si>
    <t>05J036</t>
  </si>
  <si>
    <t>05J038</t>
  </si>
  <si>
    <t>นาง วัน ศรีบุญเรือง    เลขที่ 9 ม.2 ต.หมากหญ้า อ.หนองวัวซอ จ.อุดรธานี</t>
  </si>
  <si>
    <t>ว500/8753</t>
  </si>
  <si>
    <t>3410300369892</t>
  </si>
  <si>
    <t>นาง วัน ศรีบุญเรือง</t>
  </si>
  <si>
    <t>เลขที่ 9 ม.2 ต.หมากหญ้า อ.หนองวัวซอ</t>
  </si>
  <si>
    <t>06B001</t>
  </si>
  <si>
    <t>3432</t>
  </si>
  <si>
    <t>นาย วันชัย หงษา    เลขที่ 1 ม.10 ต.หนองอ้อ อ.หนองวัวซอ จ.อุดรธานี</t>
  </si>
  <si>
    <t>ว527/8180</t>
  </si>
  <si>
    <t>3410300094231</t>
  </si>
  <si>
    <t>นาย วันชัย หงษา</t>
  </si>
  <si>
    <t>เลขที่ 1 ม.10 ต.หนองอ้อ อ.หนองวัวซอ</t>
  </si>
  <si>
    <t>02U056</t>
  </si>
  <si>
    <t>3014</t>
  </si>
  <si>
    <t>84.75</t>
  </si>
  <si>
    <t>1 ม.10หนองอ้อ หนองวัวซอ อุดรธานี</t>
  </si>
  <si>
    <t>02U056-B001</t>
  </si>
  <si>
    <t>นาง วันทา นาคำมินทร์    เลขที่ 38 ม.11 ต.หนองอ้อ อ.หนองวัวซอ จ.อุดรธานี</t>
  </si>
  <si>
    <t>ว550/5175</t>
  </si>
  <si>
    <t>3410300126108</t>
  </si>
  <si>
    <t>นาง วันทา นาคำมินทร์</t>
  </si>
  <si>
    <t>เลขที่ 38 ม.11 ต.หนองอ้อ อ.หนองวัวซอ</t>
  </si>
  <si>
    <t>02D014</t>
  </si>
  <si>
    <t>3568</t>
  </si>
  <si>
    <t>02M104</t>
  </si>
  <si>
    <t>3525</t>
  </si>
  <si>
    <t>02M114</t>
  </si>
  <si>
    <t>38 ม.11หนองอ้อ หนองวัวซอ อุดรธานี</t>
  </si>
  <si>
    <t>02M114-B001</t>
  </si>
  <si>
    <t>528|โรงเลี้ยงสัตว์</t>
  </si>
  <si>
    <t>50X7154</t>
  </si>
  <si>
    <t>25947</t>
  </si>
  <si>
    <t>นาง วันทา อยู่สุข    เลขที่ 98 ม.11 ต.หนองอ้อ อ.หนองวัวซอ จ.อุดรธานี</t>
  </si>
  <si>
    <t>ว550/9781</t>
  </si>
  <si>
    <t>3410300126833</t>
  </si>
  <si>
    <t>นาง วันทา อยู่สุข</t>
  </si>
  <si>
    <t>02K008</t>
  </si>
  <si>
    <t>02Q023</t>
  </si>
  <si>
    <t>7630</t>
  </si>
  <si>
    <t>นาง วันเพ็ญ สุภาษร    เลขที่ 116/1 ม.1 ต.หนองอ้อ อ.หนองวัวซอ จ.อุดรธานี</t>
  </si>
  <si>
    <t>ว563/8687</t>
  </si>
  <si>
    <t>3410300132060</t>
  </si>
  <si>
    <t>นาง วันเพ็ญ สุภาษร</t>
  </si>
  <si>
    <t>เลขที่ 116/1 ม.1 ต.หนองอ้อ อ.หนองวัวซอ</t>
  </si>
  <si>
    <t>04F001</t>
  </si>
  <si>
    <t>50X7381</t>
  </si>
  <si>
    <t>17666</t>
  </si>
  <si>
    <t>นาง วันเย็น ชินแสน    เลขที่ 49 ม.9 ต.หนองอ้อ อ.หนองวัวซอ จ.อุดรธานี</t>
  </si>
  <si>
    <t>ว575/2585</t>
  </si>
  <si>
    <t>3410300061515</t>
  </si>
  <si>
    <t>นาง วันเย็น ชินแสน</t>
  </si>
  <si>
    <t>เลขที่ 49 ม.9 ต.หนองอ้อ อ.หนองวัวซอ</t>
  </si>
  <si>
    <t>02G009</t>
  </si>
  <si>
    <t>นาง วัลภา ศักดิ์อุบล    เลขที่ 177 ม.3 ต.หนองอ้อ อ.หนองวัวซอ จ.อุดรธานี</t>
  </si>
  <si>
    <t>ว760/8149</t>
  </si>
  <si>
    <t>3410300011696</t>
  </si>
  <si>
    <t>นาง วัลภา ศักดิ์อุบล</t>
  </si>
  <si>
    <t>เลขที่ 177 ม.3 ต.หนองอ้อ อ.หนองวัวซอ</t>
  </si>
  <si>
    <t>05Q042</t>
  </si>
  <si>
    <t>นาย วาท หนองผือ    เลขที่ 56 ม.2 ต.หนองอ้อ อ.หนองวัวซอ จ.อุดรธานี</t>
  </si>
  <si>
    <t>ว500/8591</t>
  </si>
  <si>
    <t>นาย วาท หนองผือ</t>
  </si>
  <si>
    <t>เลขที่ 56 ม.2 ต.หนองอ้อ อ.หนองวัวซอ</t>
  </si>
  <si>
    <t>50X7405</t>
  </si>
  <si>
    <t>01206</t>
  </si>
  <si>
    <t>นาง วารุณี จันทะไทย     ม.7 ต.หนองอ้อ อ.หนองวัวซอ จ.อุดรธานี</t>
  </si>
  <si>
    <t>ว740/2555</t>
  </si>
  <si>
    <t>นาง วารุณี จันทะไทย</t>
  </si>
  <si>
    <t xml:space="preserve"> ม.7 ต.หนองอ้อ อ.หนองวัวซอ</t>
  </si>
  <si>
    <t>50X7462</t>
  </si>
  <si>
    <t>นาง วารุณี นาสมวงศ์    เลขที่ 19/1 ม.2 ต.หนองอ้อ อ.หนองวัวซอ จ.อุดรธานี</t>
  </si>
  <si>
    <t>ว740/5877</t>
  </si>
  <si>
    <t>3410300016574</t>
  </si>
  <si>
    <t>นาง วารุณี นาสมวงศ์</t>
  </si>
  <si>
    <t>เลขที่ 19/1 ม.2 ต.หนองอ้อ อ.หนองวัวซอ</t>
  </si>
  <si>
    <t>05G007</t>
  </si>
  <si>
    <t>8758</t>
  </si>
  <si>
    <t>05M049</t>
  </si>
  <si>
    <t>นาง วาสนา บ่อแก้ว    เลขที่ 21 ม.11 ต.หนองอ้อ อ.หนองวัวซอ จ.อุดรธานี</t>
  </si>
  <si>
    <t>ว850/5917</t>
  </si>
  <si>
    <t>3410300092262</t>
  </si>
  <si>
    <t>นาง วาสนา บ่อแก้ว</t>
  </si>
  <si>
    <t>เลขที่ 21 ม.11 ต.หนองอ้อ อ.หนองวัวซอ</t>
  </si>
  <si>
    <t>02A007</t>
  </si>
  <si>
    <t>02B001</t>
  </si>
  <si>
    <t>น.ส. วาสนา ปทุมทิพย์    เลขที่ 33 ม.6 ต.หนองอ้อ อ.หนองวัวซอ จ.อุดรธานี</t>
  </si>
  <si>
    <t>ว850/5575</t>
  </si>
  <si>
    <t>3419900444656</t>
  </si>
  <si>
    <t>น.ส. วาสนา ปทุมทิพย์</t>
  </si>
  <si>
    <t>เลขที่ 33 ม.6 ต.หนองอ้อ อ.หนองวัวซอ</t>
  </si>
  <si>
    <t>02L080</t>
  </si>
  <si>
    <t>3877</t>
  </si>
  <si>
    <t>02M062</t>
  </si>
  <si>
    <t>2560</t>
  </si>
  <si>
    <t>33 ม.6หนองอ้อ หนองวัวซอ อุดรธานี</t>
  </si>
  <si>
    <t>02M062-B001</t>
  </si>
  <si>
    <t>28.50</t>
  </si>
  <si>
    <t>92.50</t>
  </si>
  <si>
    <t>นาง วาสนา เวชบรรพต    เลขที่ 85 ม.5 ต.หนองอ้อ อ.หนองวัวซอ จ.อุดรธานี</t>
  </si>
  <si>
    <t>ว850/7257</t>
  </si>
  <si>
    <t>3410300307358</t>
  </si>
  <si>
    <t>นาง วาสนา เวชบรรพต</t>
  </si>
  <si>
    <t>เลขที่ 85 ม.5 ต.หนองอ้อ อ.หนองวัวซอ</t>
  </si>
  <si>
    <t>05F044</t>
  </si>
  <si>
    <t>นาย วิ พึ่งจิตร    เลขที่ 71 ม.4 ต.หมากหญ้า อ.หนองวัวซอ จ.อุดรธานี</t>
  </si>
  <si>
    <t>ว000/6124</t>
  </si>
  <si>
    <t>3410300280344</t>
  </si>
  <si>
    <t>นาย วิ พึ่งจิตร</t>
  </si>
  <si>
    <t>เลขที่ 71 ม.4 ต.หมากหญ้า อ.หนองวัวซอ</t>
  </si>
  <si>
    <t>05H010</t>
  </si>
  <si>
    <t>5013</t>
  </si>
  <si>
    <t>น.ส. วิชชุดา เหลาสุวรรณ    เลขที่ 240 ม.5 ต.หนองอ้อ อ.หนองวัวซอ จ.อุดรธานี</t>
  </si>
  <si>
    <t>ว224/8787</t>
  </si>
  <si>
    <t>น.ส. วิชชุดา เหลาสุวรรณ</t>
  </si>
  <si>
    <t>เลขที่ 240 ม.5 ต.หนองอ้อ อ.หนองวัวซอ</t>
  </si>
  <si>
    <t>4.50</t>
  </si>
  <si>
    <t>240 ม.5หนองอ้อ หนองวัวซอ อุดรธานี</t>
  </si>
  <si>
    <t>นาย วิชัย บัวกอ    เลขที่ 50 ม.2 ต.หนองวัวซอ อ.หนองวัวซอ จ.อุดรธานี</t>
  </si>
  <si>
    <t>ว270/5719</t>
  </si>
  <si>
    <t>3340400833745</t>
  </si>
  <si>
    <t>นาย วิชัย บัวกอ</t>
  </si>
  <si>
    <t>เลขที่ 50 ม.2 ต.หนองวัวซอ อ.หนองวัวซอ</t>
  </si>
  <si>
    <t>02P038</t>
  </si>
  <si>
    <t>3939</t>
  </si>
  <si>
    <t>นาย วิชัย ผาจ้ำ    เลขที่ 66 ม.4 ต.หนองอ้อ อ.หนองวัวซอ จ.อุดรธานี</t>
  </si>
  <si>
    <t>ว270/6200</t>
  </si>
  <si>
    <t>3410300187042</t>
  </si>
  <si>
    <t>นาย วิชัย ผาจ้ำ</t>
  </si>
  <si>
    <t>05K024</t>
  </si>
  <si>
    <t>นาย วิชิต ลือชัยประสิทธิ์    เลขที่ 414/125 ถ.ประชาราษฎ์บำเพ็ญ แขวง เขตห้วยขวาง จ.กรุงเทพมหานคร</t>
  </si>
  <si>
    <t>ว240/7927</t>
  </si>
  <si>
    <t>3419900321449</t>
  </si>
  <si>
    <t>นาย วิชิต ลือชัยประสิทธิ์</t>
  </si>
  <si>
    <t>เลขที่ 414/125 ถ.ประชาราษฎ์บำเพ็ญ แขวง เขตห้วยขวาง</t>
  </si>
  <si>
    <t>05B029</t>
  </si>
  <si>
    <t>3367</t>
  </si>
  <si>
    <t>05B031</t>
  </si>
  <si>
    <t>นาย วิเชียร ใจสอาด    เลขที่ 94 ม.8 ต.หนองอ้อ อ.หนองวัวซอ จ.อุดรธานี</t>
  </si>
  <si>
    <t>ว277/2894</t>
  </si>
  <si>
    <t>3410300058102</t>
  </si>
  <si>
    <t>นาย วิเชียร ใจสอาด</t>
  </si>
  <si>
    <t>เลขที่ 94 ม.8 ต.หนองอ้อ อ.หนองวัวซอ</t>
  </si>
  <si>
    <t>02V001</t>
  </si>
  <si>
    <t>18607</t>
  </si>
  <si>
    <t>05J051</t>
  </si>
  <si>
    <t>นาย วิเชียร พันโนฤทธิ์    เลขที่ 192/1 ม.3 ต.หนองอ้อ อ.หนองวัวซอ จ.อุดรธานี</t>
  </si>
  <si>
    <t>ว277/6559</t>
  </si>
  <si>
    <t>3410300010584</t>
  </si>
  <si>
    <t>นาย วิเชียร พันโนฤทธิ์</t>
  </si>
  <si>
    <t>เลขที่ 192/1 ม.3 ต.หนองอ้อ อ.หนองวัวซอ</t>
  </si>
  <si>
    <t>05O040</t>
  </si>
  <si>
    <t>นาย วิเชียร สอนน้อย    เลขที่ 6/1 ม.7 ซ.บ้านหนองสวรรค์ ต.หนองอ้อ อ.หนองวัวซอ จ.อุดรธานี</t>
  </si>
  <si>
    <t>ว277/8955</t>
  </si>
  <si>
    <t>3410300211636</t>
  </si>
  <si>
    <t>นาย วิเชียร สอนน้อย</t>
  </si>
  <si>
    <t>เลขที่ 6/1 ม.7 ซ.บ้านหนองสวรรค์ ต.หนองอ้อ อ.หนองวัวซอ</t>
  </si>
  <si>
    <t>05M068</t>
  </si>
  <si>
    <t>น.ส. วิญะดา เตตะมะ    เลขที่ 197 ต.หมากหญ้า อ.หนองวัวซอ จ.อุดรธานี</t>
  </si>
  <si>
    <t>ว340/4470</t>
  </si>
  <si>
    <t>4410300004299</t>
  </si>
  <si>
    <t>น.ส. วิญะดา เตตะมะ</t>
  </si>
  <si>
    <t>เลขที่ 197 ต.หมากหญ้า อ.หนองวัวซอ</t>
  </si>
  <si>
    <t>05I004</t>
  </si>
  <si>
    <t>นาย วิฑูรย์ บรรณวงศิลป์    เลขที่ 200 ม.9 ต.หนองอ้อ อ.หนองวัวซอ จ.อุดรธานี</t>
  </si>
  <si>
    <t>ว377/5774</t>
  </si>
  <si>
    <t>นาย วิฑูรย์ บรรณวงศิลป์</t>
  </si>
  <si>
    <t>เลขที่ 200 ม.9 ต.หนองอ้อ อ.หนองวัวซอ</t>
  </si>
  <si>
    <t>02J022</t>
  </si>
  <si>
    <t>4144</t>
  </si>
  <si>
    <t>น.ส. วิณัฐกานต์ ภูชาดึก    เลขที่ 50 ม.10 ต.หนองอ้อ อ.หนองวัวซอ จ.อุดรธานี</t>
  </si>
  <si>
    <t>ว431/6241</t>
  </si>
  <si>
    <t>1410300048054</t>
  </si>
  <si>
    <t>น.ส. วิณัฐกานต์ ภูชาดึก</t>
  </si>
  <si>
    <t>03G014</t>
  </si>
  <si>
    <t>3921</t>
  </si>
  <si>
    <t>นาย วินัส ภูมิศาสตร์    เลขที่ 15 ม.11 ต.หนองอ้อ อ.หนองวัวซอ จ.อุดรธานี</t>
  </si>
  <si>
    <t>ว580/6788</t>
  </si>
  <si>
    <t>3410300125799</t>
  </si>
  <si>
    <t>นาย วินัส ภูมิศาสตร์</t>
  </si>
  <si>
    <t>เลขที่ 15 ม.11 ต.หนองอ้อ อ.หนองวัวซอ</t>
  </si>
  <si>
    <t>02Q007</t>
  </si>
  <si>
    <t>4233</t>
  </si>
  <si>
    <t>15 ม.11หนองอ้อ หนองวัวซอ อุดรธานี</t>
  </si>
  <si>
    <t>02Q007-B001</t>
  </si>
  <si>
    <t>02Q042</t>
  </si>
  <si>
    <t>4151</t>
  </si>
  <si>
    <t>02U002</t>
  </si>
  <si>
    <t>3059</t>
  </si>
  <si>
    <t>จ่าสิบเอก วิมล คำภาคย์    เลขที่ 129 ม.11 ต.หนองอ้อ อ.หนองวัวซอ จ.อุดรธานี</t>
  </si>
  <si>
    <t>ว770/1617</t>
  </si>
  <si>
    <t>3770600649421</t>
  </si>
  <si>
    <t>จ่าสิบเอก วิมล คำภาคย์</t>
  </si>
  <si>
    <t>เลขที่ 129 ม.11 ต.หนองอ้อ อ.หนองวัวซอ</t>
  </si>
  <si>
    <t>03E016</t>
  </si>
  <si>
    <t>8679</t>
  </si>
  <si>
    <t>3.50</t>
  </si>
  <si>
    <t>129 ม.11หนองอ้อ หนองวัวซอ อุดรธานี</t>
  </si>
  <si>
    <t>03E016-B001</t>
  </si>
  <si>
    <t>นาง วิมลรัตน์ เขียวม่วง    เลขที่ 129 ม.3 ต.หนองอ้อ อ.หนองวัวซอ จ.อุดรธานี</t>
  </si>
  <si>
    <t>ว777/1777</t>
  </si>
  <si>
    <t>3410300084626</t>
  </si>
  <si>
    <t>นาง วิมลรัตน์ เขียวม่วง</t>
  </si>
  <si>
    <t>เลขที่ 129 ม.3 ต.หนองอ้อ อ.หนองวัวซอ</t>
  </si>
  <si>
    <t>05Q041</t>
  </si>
  <si>
    <t>นาย วิรัตน์ ไชยโก    เลขที่ 130 ม.2 ต.หมากหญ้า อ.หนองวัวซอ จ.อุดรธานี</t>
  </si>
  <si>
    <t>ว745/2710</t>
  </si>
  <si>
    <t>3410300342455</t>
  </si>
  <si>
    <t>นาย วิรัตน์ ไชยโก</t>
  </si>
  <si>
    <t>05H026</t>
  </si>
  <si>
    <t>4606</t>
  </si>
  <si>
    <t>05H026/006</t>
  </si>
  <si>
    <t>4601</t>
  </si>
  <si>
    <t>นาย วิลัย ชาวกะมุด    เลขที่ 34 ม.9 ต.หนองอ้อ อ.หนองวัวซอ จ.อุดรธานี</t>
  </si>
  <si>
    <t>ว770/2717</t>
  </si>
  <si>
    <t>3410300122030</t>
  </si>
  <si>
    <t>นาย วิลัย ชาวกะมุด</t>
  </si>
  <si>
    <t>เลขที่ 34 ม.9 ต.หนองอ้อ อ.หนองวัวซอ</t>
  </si>
  <si>
    <t>02K041</t>
  </si>
  <si>
    <t>นาง วิลัยพร พุฒทองคำ    เลขที่ 50 ม.8 ต.หนองอ้อ อ.หนองวัวซอ จ.อุดรธานี</t>
  </si>
  <si>
    <t>ว776/6459</t>
  </si>
  <si>
    <t>3410300057971</t>
  </si>
  <si>
    <t>นาง วิลัยพร พุฒทองคำ</t>
  </si>
  <si>
    <t>เลขที่ 50 ม.8 ต.หนองอ้อ อ.หนองวัวซอ</t>
  </si>
  <si>
    <t>03M041</t>
  </si>
  <si>
    <t>11377</t>
  </si>
  <si>
    <t>03M043</t>
  </si>
  <si>
    <t>11375</t>
  </si>
  <si>
    <t>50 ม.8หนองอ้อ หนองวัวซอ อุดรธานี</t>
  </si>
  <si>
    <t>05C055</t>
  </si>
  <si>
    <t>10405</t>
  </si>
  <si>
    <t>05C056</t>
  </si>
  <si>
    <t>9958</t>
  </si>
  <si>
    <t>45.50</t>
  </si>
  <si>
    <t>05C072</t>
  </si>
  <si>
    <t>10226</t>
  </si>
  <si>
    <t>05D020</t>
  </si>
  <si>
    <t>10228</t>
  </si>
  <si>
    <t>05D030</t>
  </si>
  <si>
    <t>10220</t>
  </si>
  <si>
    <t>นาง วิลัยลักษณ์ วงศ์มาลัย    เลขที่ 42 ม.10 ต.หนองอ้อ อ.หนองวัวซอ จ.อุดรธานี</t>
  </si>
  <si>
    <t>ว777/7187</t>
  </si>
  <si>
    <t>3410300272295</t>
  </si>
  <si>
    <t>นาง วิลัยลักษณ์ วงศ์มาลัย</t>
  </si>
  <si>
    <t>เลขที่ 42 ม.10 ต.หนองอ้อ อ.หนองวัวซอ</t>
  </si>
  <si>
    <t>06A006</t>
  </si>
  <si>
    <t>06A007</t>
  </si>
  <si>
    <t>นาง วิไล พันธะโชติ    เลขที่ 70 ม.9 ต.หนองอ้อ อ.หนองวัวซอ จ.อุดรธานี</t>
  </si>
  <si>
    <t>ว700/6552</t>
  </si>
  <si>
    <t>3410101176229</t>
  </si>
  <si>
    <t>นาง วิไล พันธะโชติ</t>
  </si>
  <si>
    <t>เลขที่ 70 ม.9 ต.หนองอ้อ อ.หนองวัวซอ</t>
  </si>
  <si>
    <t>02M025</t>
  </si>
  <si>
    <t>3588</t>
  </si>
  <si>
    <t>70 ม.9หนองอ้อ หนองวัวซอ อุดรธานี</t>
  </si>
  <si>
    <t>02M025-B001</t>
  </si>
  <si>
    <t>นาย วิไล สอนน้อย    เลขที่ 6/2 ม.7 ต.หนองอ้อ อ.หนองวัวซอ จ.อุดรธานี</t>
  </si>
  <si>
    <t>ว700/8955</t>
  </si>
  <si>
    <t>นาย วิไล สอนน้อย</t>
  </si>
  <si>
    <t>เลขที่ 6/2 ม.7 ต.หนองอ้อ อ.หนองวัวซอ</t>
  </si>
  <si>
    <t>03F020</t>
  </si>
  <si>
    <t>01463</t>
  </si>
  <si>
    <t>นาย วิไลย์ เวชบรรพต    เลขที่ 85 ม.5 ต.หนองอ้อ อ.หนองวัวซอ จ.อุดรธานี</t>
  </si>
  <si>
    <t>ว770/7257</t>
  </si>
  <si>
    <t>3410300305363</t>
  </si>
  <si>
    <t>นาย วิไลย์ เวชบรรพต</t>
  </si>
  <si>
    <t>03A010</t>
  </si>
  <si>
    <t>นาง วิไลลักษณ์ จันทดี     ม.4 ต.หนองอ้อ อ.หนองวัวซอ จ.อุดรธานี</t>
  </si>
  <si>
    <t>ว771/2554</t>
  </si>
  <si>
    <t>นาง วิไลลักษณ์ จันทดี</t>
  </si>
  <si>
    <t>05K014</t>
  </si>
  <si>
    <t>4237</t>
  </si>
  <si>
    <t>0.50</t>
  </si>
  <si>
    <t>นาง วิไลลักษ์ วิจารณ์โจรกิจ    เลขที่ 29 ม.7 ต.หนองอ้อ อ.หนองวัวซอ จ.อุดรธานี</t>
  </si>
  <si>
    <t>ว771/7274</t>
  </si>
  <si>
    <t>3410300096381</t>
  </si>
  <si>
    <t>นาง วิไลลักษ์ วิจารณ์โจรกิจ</t>
  </si>
  <si>
    <t>เลขที่ 29 ม.7 ต.หนองอ้อ อ.หนองวัวซอ</t>
  </si>
  <si>
    <t>03O057</t>
  </si>
  <si>
    <t>6550</t>
  </si>
  <si>
    <t>05G003</t>
  </si>
  <si>
    <t>21480</t>
  </si>
  <si>
    <t>60.75</t>
  </si>
  <si>
    <t>29 ม.7หนองอ้อ หนองวัวซอ อุดรธานี</t>
  </si>
  <si>
    <t>05G003-B001</t>
  </si>
  <si>
    <t>05G003-B002</t>
  </si>
  <si>
    <t>บ้านพักรายเดือน(บ้านมะขาม)</t>
  </si>
  <si>
    <t>05G003-B003</t>
  </si>
  <si>
    <t>05G003-B004</t>
  </si>
  <si>
    <t>05G003-B005</t>
  </si>
  <si>
    <t>05G003-B006</t>
  </si>
  <si>
    <t>05G003-B007</t>
  </si>
  <si>
    <t>05G003-B008</t>
  </si>
  <si>
    <t>05G003-B009</t>
  </si>
  <si>
    <t>05G003-B010</t>
  </si>
  <si>
    <t>ห้องพักสีชมพู</t>
  </si>
  <si>
    <t>3.23</t>
  </si>
  <si>
    <t>ห้องพักสีเขียว</t>
  </si>
  <si>
    <t>ห้องพักสีส้ม</t>
  </si>
  <si>
    <t>9.50</t>
  </si>
  <si>
    <t>เรือนไทย</t>
  </si>
  <si>
    <t>5.85</t>
  </si>
  <si>
    <t>510|ภัตตาคาร</t>
  </si>
  <si>
    <t>ศาลาไม้ร้านอาหาร</t>
  </si>
  <si>
    <t>47.56</t>
  </si>
  <si>
    <t>ร้านอาหาร</t>
  </si>
  <si>
    <t>17.89</t>
  </si>
  <si>
    <t>05G004</t>
  </si>
  <si>
    <t>8757</t>
  </si>
  <si>
    <t>05G006</t>
  </si>
  <si>
    <t>24191</t>
  </si>
  <si>
    <t>นาง วิไลวรรณ ชุมแวงวาปี    เลขที่ 8/1 ม.5 ต.หนองอ้อ อ.หนองวัวซอ จ.อุดรธานี</t>
  </si>
  <si>
    <t>ว777/2771</t>
  </si>
  <si>
    <t>3410300034190</t>
  </si>
  <si>
    <t>นาง วิไลวรรณ ชุมแวงวาปี</t>
  </si>
  <si>
    <t>เลขที่ 8/1 ม.5 ต.หนองอ้อ อ.หนองวัวซอ</t>
  </si>
  <si>
    <t>04B002</t>
  </si>
  <si>
    <t>3576</t>
  </si>
  <si>
    <t>04I058</t>
  </si>
  <si>
    <t>19990</t>
  </si>
  <si>
    <t>นาย วิศาล อิทธิเดชพงศ์     ต.หนองอ้อ อ.หนองวัวซอ จ.อุดรธานี</t>
  </si>
  <si>
    <t>ว870/9554</t>
  </si>
  <si>
    <t>นาย วิศาล อิทธิเดชพงศ์</t>
  </si>
  <si>
    <t>02M111</t>
  </si>
  <si>
    <t>3661</t>
  </si>
  <si>
    <t>04H036</t>
  </si>
  <si>
    <t>2036</t>
  </si>
  <si>
    <t>นาย วิศิษฏ์ พันธ์ศรี    เลขที่ 81 ม.9 ต.หนองอ้อ อ.หนองวัวซอ จ.อุดรธานี</t>
  </si>
  <si>
    <t>ว883/6558</t>
  </si>
  <si>
    <t>3410300123061</t>
  </si>
  <si>
    <t>นาย วิศิษฏ์ พันธ์ศรี</t>
  </si>
  <si>
    <t>เลขที่ 81 ม.9 ต.หนองอ้อ อ.หนองวัวซอ</t>
  </si>
  <si>
    <t>02P041</t>
  </si>
  <si>
    <t>2852</t>
  </si>
  <si>
    <t>02P043</t>
  </si>
  <si>
    <t>4205</t>
  </si>
  <si>
    <t>นาย วีรศักดิ์ ศักดิ์สง่าวงษ์    เลขที่ 70-70/1 ถ.ทองใหญ่ ต.หมากแข้ง อ.เมืองอุดรธานี จ.อุดรธานี</t>
  </si>
  <si>
    <t>ว781/8148</t>
  </si>
  <si>
    <t>3419900615027</t>
  </si>
  <si>
    <t>นาย วีรศักดิ์ ศักดิ์สง่าวงษ์</t>
  </si>
  <si>
    <t>เลขที่ 70-70/1 ถ.ทองใหญ่ ต.หมากแข้ง อ.เมืองอุดรธานี</t>
  </si>
  <si>
    <t>02I011</t>
  </si>
  <si>
    <t>20345</t>
  </si>
  <si>
    <t>02K035</t>
  </si>
  <si>
    <t>21051</t>
  </si>
  <si>
    <t>70-70/1 ถ.ทองใหญ่หมากแข้ง เมืองอุดรธานี อุดรธานี</t>
  </si>
  <si>
    <t>02K035-B001</t>
  </si>
  <si>
    <t>76.50</t>
  </si>
  <si>
    <t>นาย วีระชัย ดาน้อย    เลขที่ 76 ม.3 ต.หนองอ้อ อ.หนองวัวซอ จ.อุดรธานี</t>
  </si>
  <si>
    <t>ว727/4597</t>
  </si>
  <si>
    <t>3410300216743</t>
  </si>
  <si>
    <t>นาย วีระชัย ดาน้อย</t>
  </si>
  <si>
    <t>เลขที่ 76 ม.3 ต.หนองอ้อ อ.หนองวัวซอ</t>
  </si>
  <si>
    <t>05O031</t>
  </si>
  <si>
    <t>นาย วีระศักดิ์ ปทุมทิพย์    เลขที่ 33 ม.6 ต.หนองอ้อ อ.หนองวัวซอ จ.อุดรธานี</t>
  </si>
  <si>
    <t>ว781/5575</t>
  </si>
  <si>
    <t>3410300124857</t>
  </si>
  <si>
    <t>นาย วีระศักดิ์ ปทุมทิพย์</t>
  </si>
  <si>
    <t>02L028</t>
  </si>
  <si>
    <t>3498</t>
  </si>
  <si>
    <t>02L029</t>
  </si>
  <si>
    <t>3499</t>
  </si>
  <si>
    <t>02L078</t>
  </si>
  <si>
    <t>3878</t>
  </si>
  <si>
    <t>นาย วีระศักดิ์ หอมอ่อน    เลขที่ 222 ม.5 ต.หนองอ้อ อ.หนองวัวซอ จ.อุดรธานี</t>
  </si>
  <si>
    <t>ว781/8979/001</t>
  </si>
  <si>
    <t>นาย วีระศักดิ์ หอมอ่อน</t>
  </si>
  <si>
    <t>เลขที่ 222 ม.5 ต.หนองอ้อ อ.หนองวัวซอ</t>
  </si>
  <si>
    <t>04A012</t>
  </si>
  <si>
    <t>222 ม.5หนองอ้อ หนองวัวซอ อุดรธานี</t>
  </si>
  <si>
    <t>04J017-B001</t>
  </si>
  <si>
    <t>นาย เวทินทร์ แสงสุวรรณ    เลขที่ 184 ม.9 ต.อูบมุง อ.หนองวัวซอ จ.อุดรธานี</t>
  </si>
  <si>
    <t>ว555/8187</t>
  </si>
  <si>
    <t>3410300264527</t>
  </si>
  <si>
    <t>นาย เวทินทร์ แสงสุวรรณ</t>
  </si>
  <si>
    <t>เลขที่ 184 ม.9 ต.อูบมุง อ.หนองวัวซอ</t>
  </si>
  <si>
    <t>04J025</t>
  </si>
  <si>
    <t>2881</t>
  </si>
  <si>
    <t>นาง เวียง ดวงไชย    เลขที่ 117 ม.9 ต.หนองอ้อ อ.หนองวัวซอ จ.อุดรธานี</t>
  </si>
  <si>
    <t>ว710/4712</t>
  </si>
  <si>
    <t>3410300076925</t>
  </si>
  <si>
    <t>นาง เวียง ดวงไชย</t>
  </si>
  <si>
    <t>เลขที่ 117 ม.9 ต.หนองอ้อ อ.หนองวัวซอ</t>
  </si>
  <si>
    <t>02H011</t>
  </si>
  <si>
    <t>02H012</t>
  </si>
  <si>
    <t>02N032</t>
  </si>
  <si>
    <t>11277</t>
  </si>
  <si>
    <t>50X7181</t>
  </si>
  <si>
    <t>01120</t>
  </si>
  <si>
    <t>50X7182</t>
  </si>
  <si>
    <t>01119</t>
  </si>
  <si>
    <t>นาย แว่น ปัญหาผล    เลขที่ 7 ม.2 ต.หมากหญ้า อ.หนองวัวซอ จ.อุดรธานี</t>
  </si>
  <si>
    <t>ว500/5386</t>
  </si>
  <si>
    <t>3410300394351</t>
  </si>
  <si>
    <t>นาย แว่น ปัญหาผล</t>
  </si>
  <si>
    <t>เลขที่ 7 ม.2 ต.หมากหญ้า อ.หนองวัวซอ</t>
  </si>
  <si>
    <t>05I024</t>
  </si>
  <si>
    <t>01030</t>
  </si>
  <si>
    <t>นาย ศรี คาดบัว    เลขที่ 86 ม.1 ต.หนองอ้อ อ.หนองวัวซอ จ.อุดรธานี</t>
  </si>
  <si>
    <t>ศ700/1457</t>
  </si>
  <si>
    <t>3410300097434</t>
  </si>
  <si>
    <t>นาย ศรี คาดบัว</t>
  </si>
  <si>
    <t>เลขที่ 86 ม.1 ต.หนองอ้อ อ.หนองวัวซอ</t>
  </si>
  <si>
    <t>04E008</t>
  </si>
  <si>
    <t>04O029</t>
  </si>
  <si>
    <t>15068</t>
  </si>
  <si>
    <t>นาย ศรี ราชวงษ์    เลขที่ 47 ม.1 ต.หนองอ้อ อ.หนองวัวซอ จ.อุดรธานี</t>
  </si>
  <si>
    <t>ศ700/7271</t>
  </si>
  <si>
    <t>นาย ศรี ราชวงษ์</t>
  </si>
  <si>
    <t>เลขที่ 47 ม.1 ต.หนองอ้อ อ.หนองวัวซอ</t>
  </si>
  <si>
    <t>03A001</t>
  </si>
  <si>
    <t>นาย ศรี อินทร์รักษ     ต.หมากหญ้า อ.หนองวัวซอ จ.อุดรธานี</t>
  </si>
  <si>
    <t>ศ700/9557</t>
  </si>
  <si>
    <t>นาย ศรี อินทร์รักษ</t>
  </si>
  <si>
    <t xml:space="preserve"> ต.หมากหญ้า อ.หนองวัวซอ</t>
  </si>
  <si>
    <t>05H014</t>
  </si>
  <si>
    <t>นาย ศรีจันทร์ ยอดคีรี    เลขที่ 162 ม.1 ต.หนองอ้อ อ.หนองวัวซอ จ.อุดรธานี</t>
  </si>
  <si>
    <t>ศ725/7941</t>
  </si>
  <si>
    <t>3410300134391</t>
  </si>
  <si>
    <t>นาย ศรีจันทร์ ยอดคีรี</t>
  </si>
  <si>
    <t>เลขที่ 162 ม.1 ต.หนองอ้อ อ.หนองวัวซอ</t>
  </si>
  <si>
    <t>04F011</t>
  </si>
  <si>
    <t>04P023</t>
  </si>
  <si>
    <t>14971</t>
  </si>
  <si>
    <t>นาง ศรีนวล กรมธรรมมา    เลขที่ 30 ม.3 ต.หนองอ้อ อ.หนองวัวซอ จ.อุดรธานี</t>
  </si>
  <si>
    <t>ศ757/1775</t>
  </si>
  <si>
    <t>นาง ศรีนวล กรมธรรมมา</t>
  </si>
  <si>
    <t>เลขที่ 30 ม.3 ต.หนองอ้อ อ.หนองวัวซอ</t>
  </si>
  <si>
    <t>03G009</t>
  </si>
  <si>
    <t>นาง ศรีนวล ด่านขุนทด    เลขที่ 99/1 ม.3 ต.หนองอ้อ อ.หนองวัวซอ จ.อุดรธานี</t>
  </si>
  <si>
    <t>ศ757/4515</t>
  </si>
  <si>
    <t>3410300186097</t>
  </si>
  <si>
    <t>นาง ศรีนวล ด่านขุนทด</t>
  </si>
  <si>
    <t>เลขที่ 99/1 ม.3 ต.หนองอ้อ อ.หนองวัวซอ</t>
  </si>
  <si>
    <t>05P029</t>
  </si>
  <si>
    <t>05Q013</t>
  </si>
  <si>
    <t>นาง ศรีพรรณ บูระพา    เลขที่ 52 ม.11 ต.หนองอ้อ อ.หนองวัวซอ จ.อุดรธานี</t>
  </si>
  <si>
    <t>ศ767/5760</t>
  </si>
  <si>
    <t>3510600720501</t>
  </si>
  <si>
    <t>นาง ศรีพรรณ บูระพา</t>
  </si>
  <si>
    <t>เลขที่ 52 ม.11 ต.หนองอ้อ อ.หนองวัวซอ</t>
  </si>
  <si>
    <t>02E036</t>
  </si>
  <si>
    <t>2976</t>
  </si>
  <si>
    <t>02H044</t>
  </si>
  <si>
    <t>4485</t>
  </si>
  <si>
    <t>03N012</t>
  </si>
  <si>
    <t>6576</t>
  </si>
  <si>
    <t>03N019</t>
  </si>
  <si>
    <t>6579</t>
  </si>
  <si>
    <t>03N020</t>
  </si>
  <si>
    <t>6580</t>
  </si>
  <si>
    <t>03N021</t>
  </si>
  <si>
    <t>6581</t>
  </si>
  <si>
    <t>นาย ศรีลา มะลีจันทร์    เลขที่ 26 ม.4 ต.หนองอ้อ อ.หนองวัวซอ จ.อุดรธานี</t>
  </si>
  <si>
    <t>ศ770/7725</t>
  </si>
  <si>
    <t>นาย ศรีลา มะลีจันทร์</t>
  </si>
  <si>
    <t>เลขที่ 26 ม.4 ต.หนองอ้อ อ.หนองวัวซอ</t>
  </si>
  <si>
    <t>26 ม.4หนองอ้อ หนองวัวซอ อุดรธานี</t>
  </si>
  <si>
    <t>นาง ศรีสมร ศิริคำ    เลขที่ 404/1 ม.9 ซ.บ้านคลองเจริญ ต.หมากแข้ง อ.เมืองอุดรธานี จ.อุดรธานี</t>
  </si>
  <si>
    <t>ศ787/8710</t>
  </si>
  <si>
    <t>3410300303085</t>
  </si>
  <si>
    <t>นาง ศรีสมร ศิริคำ</t>
  </si>
  <si>
    <t>เลขที่ 404/1 ม.9 ซ.บ้านคลองเจริญ ต.หมากแข้ง อ.เมืองอุดรธานี</t>
  </si>
  <si>
    <t>03O052</t>
  </si>
  <si>
    <t>6713</t>
  </si>
  <si>
    <t>404/1 ม.9 ซ.บ้านคลองเจริญหมากแข้ง เมืองอุดรธานี อุดรธานี</t>
  </si>
  <si>
    <t>03O052-B001</t>
  </si>
  <si>
    <t>นางสาว ศรีสุดา แก้ววังไชย    เลขที่ 6/1 ม.3 ต.หนองอ้อ อ.หนองวัวซอ จ.อุดรธานี</t>
  </si>
  <si>
    <t>ศ784/1771</t>
  </si>
  <si>
    <t>5410300035303</t>
  </si>
  <si>
    <t>นางสาว ศรีสุดา แก้ววังไชย</t>
  </si>
  <si>
    <t>เลขที่ 6/1 ม.3 ต.หนองอ้อ อ.หนองวัวซอ</t>
  </si>
  <si>
    <t>50X7275</t>
  </si>
  <si>
    <t>นาย ศล ฮงสี    เลขที่ 51 ม.7 ต.หนองอ้อ อ.หนองวัวซอ จ.อุดรธานี</t>
  </si>
  <si>
    <t>ศ700/9180</t>
  </si>
  <si>
    <t>3410300242931</t>
  </si>
  <si>
    <t>นาย ศล ฮงสี</t>
  </si>
  <si>
    <t>เลขที่ 51 ม.7 ต.หนองอ้อ อ.หนองวัวซอ</t>
  </si>
  <si>
    <t>02K048</t>
  </si>
  <si>
    <t>นาย ศักดิ์นุศิ หมุนลี    เลขที่ 193 ม.3 ต.หนองอ้อ อ.หนองวัวซอ จ.อุดรธานี</t>
  </si>
  <si>
    <t>ศ145/8757</t>
  </si>
  <si>
    <t>3410300185473</t>
  </si>
  <si>
    <t>นาย ศักดิ์นุศิ หมุนลี</t>
  </si>
  <si>
    <t>เลขที่ 193 ม.3 ต.หนองอ้อ อ.หนองวัวซอ</t>
  </si>
  <si>
    <t>05N044</t>
  </si>
  <si>
    <t>นางสาว ศันสนีย์ เหรียญแก้ว    เลขที่ 28/32 ซ.วิภาวดีรังสิต 60 แยก 1 แขวงตลาดบางเขน เขตหลักสี่ จ.กรุงเทพมหานคร</t>
  </si>
  <si>
    <t>ศ585/8773</t>
  </si>
  <si>
    <t>นางสาว ศันสนีย์ เหรียญแก้ว</t>
  </si>
  <si>
    <t>เลขที่ 28/32 ซ.วิภาวดีรังสิต 60 แยก 1 แขวงตลาดบางเขน เขตหลักสี่</t>
  </si>
  <si>
    <t>02S025</t>
  </si>
  <si>
    <t>19427</t>
  </si>
  <si>
    <t>นางสาว ศิริขวัญ นินสน     ต.หนองอ้อ อ.หนองวัวซอ จ.อุดรธานี</t>
  </si>
  <si>
    <t>ศ717/5585</t>
  </si>
  <si>
    <t>นางสาว ศิริขวัญ นินสน</t>
  </si>
  <si>
    <t>02Q044</t>
  </si>
  <si>
    <t>3657</t>
  </si>
  <si>
    <t>น.ส. ศิริพร พรหมโส    เลขที่ 74 ม.5 ต.หนองอ้อ อ.หนองวัวซอ จ.อุดรธานี</t>
  </si>
  <si>
    <t>ศ767/6787</t>
  </si>
  <si>
    <t>3410300096560</t>
  </si>
  <si>
    <t>น.ส. ศิริพร พรหมโส</t>
  </si>
  <si>
    <t>เลขที่ 74 ม.5 ต.หนองอ้อ อ.หนองวัวซอ</t>
  </si>
  <si>
    <t>04K012</t>
  </si>
  <si>
    <t>น.ส. ศิริวรรณ สาชิน    เลขที่ 130 ม.3 ต.บ้านชัย อ.บ้านดุง จ.อุดรธานี</t>
  </si>
  <si>
    <t>ศ777/8250</t>
  </si>
  <si>
    <t>3411100594273</t>
  </si>
  <si>
    <t>น.ส. ศิริวรรณ สาชิน</t>
  </si>
  <si>
    <t>เลขที่ 130 ม.3 ต.บ้านชัย อ.บ้านดุง</t>
  </si>
  <si>
    <t>05I056</t>
  </si>
  <si>
    <t>5930</t>
  </si>
  <si>
    <t>นาง สกุณา คำบา    เลขที่ 16 ม.9 ต.หนองอ้อ อ.หนองวัวซอ จ.อุดรธานี</t>
  </si>
  <si>
    <t>ส140/1500</t>
  </si>
  <si>
    <t>3410300127325</t>
  </si>
  <si>
    <t>นาง สกุณา คำบา</t>
  </si>
  <si>
    <t>เลขที่ 16 ม.9 ต.หนองอ้อ อ.หนองวัวซอ</t>
  </si>
  <si>
    <t>02J039</t>
  </si>
  <si>
    <t>02K044</t>
  </si>
  <si>
    <t>02N117</t>
  </si>
  <si>
    <t>11217</t>
  </si>
  <si>
    <t>นาย สง อนุนราช    เลขที่ 66 ม.8 ต.หนองอ้อ อ.หนองวัวซอ จ.อุดรธานี</t>
  </si>
  <si>
    <t>ส100/9557</t>
  </si>
  <si>
    <t>3410300056606</t>
  </si>
  <si>
    <t>นาย สง อนุนราช</t>
  </si>
  <si>
    <t>05F039</t>
  </si>
  <si>
    <t>นาง สงกรานต์ โคตรสุโน    เลขที่ 136/1 ม.9 ต.โนนหวาย อ.หนองวัวซอ จ.อุดรธานี</t>
  </si>
  <si>
    <t>ส117/1478</t>
  </si>
  <si>
    <t>3410300460351</t>
  </si>
  <si>
    <t>นาง สงกรานต์ โคตรสุโน</t>
  </si>
  <si>
    <t>เลขที่ 136/1 ม.9 ต.โนนหวาย อ.หนองวัวซอ</t>
  </si>
  <si>
    <t>04F022</t>
  </si>
  <si>
    <t>42.00</t>
  </si>
  <si>
    <t>นาย สงกรานต์ สุขแสง    เลขที่ 36 ม.9 ต.หนองอ้อ อ.หนองวัวซอ จ.อุดรธานี</t>
  </si>
  <si>
    <t>ส117/8181</t>
  </si>
  <si>
    <t>3410300510633</t>
  </si>
  <si>
    <t>นาย สงกรานต์ สุขแสง</t>
  </si>
  <si>
    <t>เลขที่ 36 ม.9 ต.หนองอ้อ อ.หนองวัวซอ</t>
  </si>
  <si>
    <t>02E049</t>
  </si>
  <si>
    <t>นาง สงกรานต์ อินทร์นอก    เลขที่ 148 ม.7 ต.หนองอ้อ อ.หนองวัวซอ จ.อุดรธานี</t>
  </si>
  <si>
    <t>ส117/9557</t>
  </si>
  <si>
    <t>นาง สงกรานต์ อินทร์นอก</t>
  </si>
  <si>
    <t>เลขที่ 148 ม.7 ต.หนองอ้อ อ.หนองวัวซอ</t>
  </si>
  <si>
    <t>นาง สงกา สมดี    เลขที่ 121 ม.4 ต.หนองอ้อ อ.หนองวัวซอ จ.อุดรธานี</t>
  </si>
  <si>
    <t>ส110/8740</t>
  </si>
  <si>
    <t>3410300306548</t>
  </si>
  <si>
    <t>นาง สงกา สมดี</t>
  </si>
  <si>
    <t>เลขที่ 121 ม.4 ต.หนองอ้อ อ.หนองวัวซอ</t>
  </si>
  <si>
    <t>05E016</t>
  </si>
  <si>
    <t>10191</t>
  </si>
  <si>
    <t>05J040</t>
  </si>
  <si>
    <t>4450</t>
  </si>
  <si>
    <t>นาย สงวน แซ่โง้ว    เลขที่ 123 ม.4 ต.หมากหญ้า อ.หนองวัวซอ จ.อุดรธานี</t>
  </si>
  <si>
    <t>ส175/2170</t>
  </si>
  <si>
    <t>3410300197480</t>
  </si>
  <si>
    <t>นาย สงวน แซ่โง้ว</t>
  </si>
  <si>
    <t>เลขที่ 123 ม.4 ต.หมากหญ้า อ.หนองวัวซอ</t>
  </si>
  <si>
    <t>05A015</t>
  </si>
  <si>
    <t>3350</t>
  </si>
  <si>
    <t>ว่าที่ ร.ต.ต. สงวน อุ่นจิตร    เลขที่ 205/6 ม.2 ซ.บ้านหนองตุ ต.หมากแข้ง อ.เมืองอุดรธานี จ.อุดรธานี</t>
  </si>
  <si>
    <t>ส175/9524</t>
  </si>
  <si>
    <t>3410102497380</t>
  </si>
  <si>
    <t>ว่าที่ ร.ต.ต. สงวน อุ่นจิตร</t>
  </si>
  <si>
    <t>เลขที่ 205/6 ม.2 ซ.บ้านหนองตุ ต.หมากแข้ง อ.เมืองอุดรธานี</t>
  </si>
  <si>
    <t>04I121</t>
  </si>
  <si>
    <t>270</t>
  </si>
  <si>
    <t>นาย สง่า ใจสะอาด    เลขที่ 56 ต.โพนสว่าง อ.เมืองหนองคาย จ.หนองคาย</t>
  </si>
  <si>
    <t>ส100/2894</t>
  </si>
  <si>
    <t>3430100704809</t>
  </si>
  <si>
    <t>นาย สง่า ใจสะอาด</t>
  </si>
  <si>
    <t>เลขที่ 56 ต.โพนสว่าง อ.เมืองหนองคาย</t>
  </si>
  <si>
    <t>05J055</t>
  </si>
  <si>
    <t>นาย สด อ่อนพั้ว    เลขที่ 78/1 ม.2 ต.โนนหวาย อ.หนองวัวซอ จ.อุดรธานี</t>
  </si>
  <si>
    <t>ส400/9956</t>
  </si>
  <si>
    <t>3410300130849</t>
  </si>
  <si>
    <t>นาย สด อ่อนพั้ว</t>
  </si>
  <si>
    <t>เลขที่ 78/1 ม.2 ต.โนนหวาย อ.หนองวัวซอ</t>
  </si>
  <si>
    <t>04Q036</t>
  </si>
  <si>
    <t>นาง สดสี คนกล้า    เลขที่ 39 ม.10 ซ.บ้านโคกศรีแก้ว ต.หนองอ้อ อ.หนองวัวซอ จ.อุดรธานี</t>
  </si>
  <si>
    <t>ส480/1517</t>
  </si>
  <si>
    <t>3410300181141</t>
  </si>
  <si>
    <t>นาง สดสี คนกล้า</t>
  </si>
  <si>
    <t>เลขที่ 39 ม.10 ซ.บ้านโคกศรีแก้ว ต.หนองอ้อ อ.หนองวัวซอ</t>
  </si>
  <si>
    <t>06B002</t>
  </si>
  <si>
    <t>3431</t>
  </si>
  <si>
    <t>นาย สนธยา      ต.หนองอ้อ อ.หนองวัวซอ จ.อุดรธานี</t>
  </si>
  <si>
    <t>ส557/0000</t>
  </si>
  <si>
    <t xml:space="preserve">นาย สนธยา </t>
  </si>
  <si>
    <t>03C028</t>
  </si>
  <si>
    <t>นาย สนอง บึงอ้อ    เลขที่ 122 ม.5 ต.โนนหวาย อ.หนองวัวซอ จ.อุดรธานี</t>
  </si>
  <si>
    <t>ส591/5199</t>
  </si>
  <si>
    <t>นาย สนอง บึงอ้อ</t>
  </si>
  <si>
    <t>เลขที่ 122 ม.5 ต.โนนหวาย อ.หนองวัวซอ</t>
  </si>
  <si>
    <t>04A020</t>
  </si>
  <si>
    <t>นาย สนอง ผามเมฆ    เลขที่ 95 ม.4 ต.บ้านชัย อ.บ้านดุง จ.อุดรธานี</t>
  </si>
  <si>
    <t>ส591/6771</t>
  </si>
  <si>
    <t>3510600720535</t>
  </si>
  <si>
    <t>นาย สนอง ผามเมฆ</t>
  </si>
  <si>
    <t>เลขที่ 95 ม.4 ต.บ้านชัย อ.บ้านดุง</t>
  </si>
  <si>
    <t>05I032</t>
  </si>
  <si>
    <t>5907</t>
  </si>
  <si>
    <t>นาย สนอง แสงจันทร์คุ่ม    เลขที่ 191 ม.3 ต.หนองอ้อ อ.หนองวัวซอ จ.อุดรธานี</t>
  </si>
  <si>
    <t>ส591/8125</t>
  </si>
  <si>
    <t>3410300215461</t>
  </si>
  <si>
    <t>นาย สนอง แสงจันทร์คุ่ม</t>
  </si>
  <si>
    <t>เลขที่ 191 ม.3 ต.หนองอ้อ อ.หนองวัวซอ</t>
  </si>
  <si>
    <t>05O042</t>
  </si>
  <si>
    <t>นาย สนั่น สมวงค์    เลขที่ 98 ม.8 ต.หนองอ้อ อ.หนองวัวซอ จ.อุดรธานี</t>
  </si>
  <si>
    <t>ส550/8771</t>
  </si>
  <si>
    <t>3410300058277</t>
  </si>
  <si>
    <t>นาย สนั่น สมวงค์</t>
  </si>
  <si>
    <t>เลขที่ 98 ม.8 ต.หนองอ้อ อ.หนองวัวซอ</t>
  </si>
  <si>
    <t>03K010</t>
  </si>
  <si>
    <t>7563</t>
  </si>
  <si>
    <t>03M001</t>
  </si>
  <si>
    <t>98 ม.8หนองอ้อ หนองวัวซอ อุดรธานี</t>
  </si>
  <si>
    <t>03M001-B001</t>
  </si>
  <si>
    <t>05M056</t>
  </si>
  <si>
    <t>00727</t>
  </si>
  <si>
    <t>นาง สม      ต.เตาไห อ.เพ็ญ จ.อุดรธานี</t>
  </si>
  <si>
    <t>ส700/0000</t>
  </si>
  <si>
    <t xml:space="preserve">นาง สม </t>
  </si>
  <si>
    <t xml:space="preserve"> ต.เตาไห อ.เพ็ญ</t>
  </si>
  <si>
    <t>04E012</t>
  </si>
  <si>
    <t>นาย สม นามวิบูลย์    เลขที่ 28 ม.3 ต.หนองอ้อ อ.หนองวัวซอ จ.อุดรธานี</t>
  </si>
  <si>
    <t>ส700/5775</t>
  </si>
  <si>
    <t>3410300136791</t>
  </si>
  <si>
    <t>นาย สม นามวิบูลย์</t>
  </si>
  <si>
    <t>เลขที่ 28 ม.3 ต.หนองอ้อ อ.หนองวัวซอ</t>
  </si>
  <si>
    <t>03G006</t>
  </si>
  <si>
    <t>นาง สม วงศ์จันทร์    เลขที่ 166 ต.โนนหวาย อ.หนองวัวซอ จ.อุดรธานี</t>
  </si>
  <si>
    <t>ส700/7182</t>
  </si>
  <si>
    <t>3410300003545</t>
  </si>
  <si>
    <t>นาง สม วงศ์จันทร์</t>
  </si>
  <si>
    <t>เลขที่ 166 ต.โนนหวาย อ.หนองวัวซอ</t>
  </si>
  <si>
    <t>05Q043</t>
  </si>
  <si>
    <t>นาย สม ศรีแก้ว    เลขที่ 14 ม.3 ต.หนองอ้อ อ.หนองวัวซอ จ.อุดรธานี</t>
  </si>
  <si>
    <t>ส700/8717</t>
  </si>
  <si>
    <t>3410300215127</t>
  </si>
  <si>
    <t>นาย สม ศรีแก้ว</t>
  </si>
  <si>
    <t>เลขที่ 14 ม.3 ต.หนองอ้อ อ.หนองวัวซอ</t>
  </si>
  <si>
    <t>05O023</t>
  </si>
  <si>
    <t>นาย สม อาจนุการณ์    เลขที่ 43 ต.หนองอ้อ อ.หนองวัวซอ จ.อุดรธานี</t>
  </si>
  <si>
    <t>ส700/9251</t>
  </si>
  <si>
    <t>นาย สม อาจนุการณ์</t>
  </si>
  <si>
    <t>เลขที่ 43 ต.หนองอ้อ อ.หนองวัวซอ</t>
  </si>
  <si>
    <t>02W032</t>
  </si>
  <si>
    <t>1953</t>
  </si>
  <si>
    <t>05D033</t>
  </si>
  <si>
    <t>นาง สมควร จันทะไทย    เลขที่ 79 ม.3 ต.หนองอ้อ อ.หนองวัวซอ จ.อุดรธานี</t>
  </si>
  <si>
    <t>ส717/2555</t>
  </si>
  <si>
    <t>3410300215658</t>
  </si>
  <si>
    <t>นาง สมควร จันทะไทย</t>
  </si>
  <si>
    <t>เลขที่ 79 ม.3 ต.หนองอ้อ อ.หนองวัวซอ</t>
  </si>
  <si>
    <t>05P033</t>
  </si>
  <si>
    <t>นาง สมควร ชาวกะมุด    เลขที่ 25 ม.1 ต.หนองอ้อ อ.หนองวัวซอ จ.อุดรธานี</t>
  </si>
  <si>
    <t>ส717/2717</t>
  </si>
  <si>
    <t>3410300303581</t>
  </si>
  <si>
    <t>นาง สมควร ชาวกะมุด</t>
  </si>
  <si>
    <t>เลขที่ 25 ม.1 ต.หนองอ้อ อ.หนองวัวซอ</t>
  </si>
  <si>
    <t>02H038</t>
  </si>
  <si>
    <t>03O117</t>
  </si>
  <si>
    <t>6393</t>
  </si>
  <si>
    <t>04C033</t>
  </si>
  <si>
    <t>9870</t>
  </si>
  <si>
    <t>นาย สมคิด แนวบุตร    เลขที่ 186 ม.9 ต.หนองอ้อ อ.หนองวัวซอ จ.อุดรธานี</t>
  </si>
  <si>
    <t>ส714/5754</t>
  </si>
  <si>
    <t>นาย สมคิด แนวบุตร</t>
  </si>
  <si>
    <t>เลขที่ 186 ม.9 ต.หนองอ้อ อ.หนองวัวซอ</t>
  </si>
  <si>
    <t>55X0255</t>
  </si>
  <si>
    <t>2665</t>
  </si>
  <si>
    <t>นาง สมคิด วังพิมูล    เลขที่ 24 ม.4 ต.หนองอ้อ อ.หนองวัวซอ จ.อุดรธานี</t>
  </si>
  <si>
    <t>ส714/7167</t>
  </si>
  <si>
    <t>3410300055561</t>
  </si>
  <si>
    <t>นาง สมคิด วังพิมูล</t>
  </si>
  <si>
    <t>เลขที่ 24 ม.4 ต.หนองอ้อ อ.หนองวัวซอ</t>
  </si>
  <si>
    <t>03L005</t>
  </si>
  <si>
    <t>17362</t>
  </si>
  <si>
    <t>05B017</t>
  </si>
  <si>
    <t>นาย สมคิด ศรีบุรมณ์    เลขที่ 43 ม.4 ต.หนองอ้อ อ.หนองวัวซอ จ.อุดรธานี</t>
  </si>
  <si>
    <t>ส714/8757</t>
  </si>
  <si>
    <t>3410300099941</t>
  </si>
  <si>
    <t>นาย สมคิด ศรีบุรมณ์</t>
  </si>
  <si>
    <t>05M027</t>
  </si>
  <si>
    <t>3534</t>
  </si>
  <si>
    <t>นาง สมจิต ชัยชนะ    เลขที่ 166/1 ม.1 ต.หนองอ้อ อ.หนองวัวซอ จ.อุดรธานี</t>
  </si>
  <si>
    <t>ส724/2725</t>
  </si>
  <si>
    <t>3410300213949</t>
  </si>
  <si>
    <t>นาง สมจิต ชัยชนะ</t>
  </si>
  <si>
    <t>เลขที่ 166/1 ม.1 ต.หนองอ้อ อ.หนองวัวซอ</t>
  </si>
  <si>
    <t>04A010</t>
  </si>
  <si>
    <t>04B005</t>
  </si>
  <si>
    <t>4501</t>
  </si>
  <si>
    <t>นาง สมจิต มหาโกสี    เลขที่ 36 ม.3 ต.หนองอ้อ อ.หนองวัวซอ จ.อุดรธานี</t>
  </si>
  <si>
    <t>ส724/7818</t>
  </si>
  <si>
    <t>3410300137363</t>
  </si>
  <si>
    <t>นาง สมจิต มหาโกสี</t>
  </si>
  <si>
    <t>05O005</t>
  </si>
  <si>
    <t>4108</t>
  </si>
  <si>
    <t>05O007</t>
  </si>
  <si>
    <t>4106</t>
  </si>
  <si>
    <t>นาง สมจิตร ด่านขุนทด    เลขที่ 83 ม.3 ต.หนองอ้อ อ.หนองวัวซอ จ.อุดรธานี</t>
  </si>
  <si>
    <t>ส724/4515</t>
  </si>
  <si>
    <t>3410300185394</t>
  </si>
  <si>
    <t>นาง สมจิตร ด่านขุนทด</t>
  </si>
  <si>
    <t>เลขที่ 83 ม.3 ต.หนองอ้อ อ.หนองวัวซอ</t>
  </si>
  <si>
    <t>05N005</t>
  </si>
  <si>
    <t>นาง สมจิตร ฝ่ายบุตร     ม.4 ต.หนองอ้อ อ.หนองวัวซอ จ.อุดรธานี</t>
  </si>
  <si>
    <t>ส724/6754</t>
  </si>
  <si>
    <t>3410300186968</t>
  </si>
  <si>
    <t>นาง สมจิตร ฝ่ายบุตร</t>
  </si>
  <si>
    <t>05D017</t>
  </si>
  <si>
    <t>10219</t>
  </si>
  <si>
    <t>50X7442</t>
  </si>
  <si>
    <t>8701</t>
  </si>
  <si>
    <t>50X7443</t>
  </si>
  <si>
    <t>3573</t>
  </si>
  <si>
    <t>50X7444</t>
  </si>
  <si>
    <t>25083</t>
  </si>
  <si>
    <t>55X0701</t>
  </si>
  <si>
    <t>นาง สมจิตร์ ตะจันทร์ดา    เลขที่ 80 ม.8 ต.หนองอ้อ อ.หนองวัวซอ จ.อุดรธานี</t>
  </si>
  <si>
    <t>ส724/4255/001</t>
  </si>
  <si>
    <t>3410300057645</t>
  </si>
  <si>
    <t>นาง สมจิตร์ ตะจันทร์ดา</t>
  </si>
  <si>
    <t>เลขที่ 80 ม.8 ต.หนองอ้อ อ.หนองวัวซอ</t>
  </si>
  <si>
    <t>03H008</t>
  </si>
  <si>
    <t>03M085</t>
  </si>
  <si>
    <t>11394</t>
  </si>
  <si>
    <t>03M108</t>
  </si>
  <si>
    <t>12272</t>
  </si>
  <si>
    <t>05M016</t>
  </si>
  <si>
    <t>นาย สมใจ ผานดี    เลขที่ 102 ม.4 ต.หนองอ้อ อ.หนองวัวซอ จ.อุดรธานี</t>
  </si>
  <si>
    <t>ส720/6540</t>
  </si>
  <si>
    <t>3410300306483</t>
  </si>
  <si>
    <t>นาย สมใจ ผานดี</t>
  </si>
  <si>
    <t>เลขที่ 102 ม.4 ต.หนองอ้อ อ.หนองวัวซอ</t>
  </si>
  <si>
    <t>05E007</t>
  </si>
  <si>
    <t>16338</t>
  </si>
  <si>
    <t>05E011/001</t>
  </si>
  <si>
    <t>21008</t>
  </si>
  <si>
    <t>05E014</t>
  </si>
  <si>
    <t>10190</t>
  </si>
  <si>
    <t>05J044</t>
  </si>
  <si>
    <t>4446</t>
  </si>
  <si>
    <t>05J045</t>
  </si>
  <si>
    <t>4445</t>
  </si>
  <si>
    <t>นาง สมใจ เหลาสุวรรณ    เลขที่ 65 ม.5 ต.หนองอ้อ อ.หนองวัวซอ จ.อุดรธานี</t>
  </si>
  <si>
    <t>ส720/8787</t>
  </si>
  <si>
    <t>3410300037539</t>
  </si>
  <si>
    <t>นาง สมใจ เหลาสุวรรณ</t>
  </si>
  <si>
    <t>เลขที่ 65 ม.5 ต.หนองอ้อ อ.หนองวัวซอ</t>
  </si>
  <si>
    <t>04H043</t>
  </si>
  <si>
    <t>2032</t>
  </si>
  <si>
    <t>65 ม.5หนองอ้อ หนองวัวซอ อุดรธานี</t>
  </si>
  <si>
    <t>04H043-B001</t>
  </si>
  <si>
    <t>6.25</t>
  </si>
  <si>
    <t>ให้เช่า-อื่นๆ</t>
  </si>
  <si>
    <t>04I007</t>
  </si>
  <si>
    <t>2018</t>
  </si>
  <si>
    <t>04I008</t>
  </si>
  <si>
    <t>2017</t>
  </si>
  <si>
    <t>นาย สมชาย แสงมนตรี    เลขที่ 100 ม.9 ต.นาคำ อ.อุบลรัตน์ จ.ขอนแก่น</t>
  </si>
  <si>
    <t>ส727/8175</t>
  </si>
  <si>
    <t>3411100190936</t>
  </si>
  <si>
    <t>นาย สมชาย แสงมนตรี</t>
  </si>
  <si>
    <t>เลขที่ 100 ม.9 ต.นาคำ อ.อุบลรัตน์</t>
  </si>
  <si>
    <t>05I061</t>
  </si>
  <si>
    <t>5881</t>
  </si>
  <si>
    <t>น.ส. สมโชค ทิพโสต    เลขที่ 148 ม.1 ต.หนองอ้อ อ.หนองวัวซอ จ.อุดรธานี</t>
  </si>
  <si>
    <t>ส721/5684</t>
  </si>
  <si>
    <t>3410300134119</t>
  </si>
  <si>
    <t>น.ส. สมโชค ทิพโสต</t>
  </si>
  <si>
    <t>เลขที่ 148 ม.1 ต.หนองอ้อ อ.หนองวัวซอ</t>
  </si>
  <si>
    <t>04Q030</t>
  </si>
  <si>
    <t>2742</t>
  </si>
  <si>
    <t>05O038</t>
  </si>
  <si>
    <t>นาย สมดี คำพัน    เลขที่ 31 ม.11 ต.หนองอ้อ อ.หนองวัวซอ จ.อุดรธานี</t>
  </si>
  <si>
    <t>ส740/1650</t>
  </si>
  <si>
    <t>3410300092513</t>
  </si>
  <si>
    <t>นาย สมดี คำพัน</t>
  </si>
  <si>
    <t>เลขที่ 31 ม.11 ต.หนองอ้อ อ.หนองวัวซอ</t>
  </si>
  <si>
    <t>02P061</t>
  </si>
  <si>
    <t>นาง สมดี บัวชัย    เลขที่ 75 ม.4 ต.หนองอ้อ อ.หนองวัวซอ จ.อุดรธานี</t>
  </si>
  <si>
    <t>ส740/5727</t>
  </si>
  <si>
    <t>3410300187557</t>
  </si>
  <si>
    <t>นาง สมดี บัวชัย</t>
  </si>
  <si>
    <t>เลขที่ 75 ม.4 ต.หนองอ้อ อ.หนองวัวซอ</t>
  </si>
  <si>
    <t>03I025</t>
  </si>
  <si>
    <t>7253</t>
  </si>
  <si>
    <t>03M140</t>
  </si>
  <si>
    <t>14907</t>
  </si>
  <si>
    <t>75 ม.4หนองอ้อ หนองวัวซอ อุดรธานี</t>
  </si>
  <si>
    <t>03M140-B001</t>
  </si>
  <si>
    <t>นาย สมดี ศรีสมยา    เลขที่ 51 ม.1 ต.หนองอ้อ อ.หนองวัวซอ จ.อุดรธานี</t>
  </si>
  <si>
    <t>ส740/8787</t>
  </si>
  <si>
    <t>3410300305240</t>
  </si>
  <si>
    <t>นาย สมดี ศรีสมยา</t>
  </si>
  <si>
    <t>03A022</t>
  </si>
  <si>
    <t>นาย สมดี สุวรรณสน    เลขที่ 148 ม.7 ต.หนองอ้อ อ.หนองวัวซอ จ.อุดรธานี</t>
  </si>
  <si>
    <t>ส740/8777</t>
  </si>
  <si>
    <t>3410300185678</t>
  </si>
  <si>
    <t>นาย สมดี สุวรรณสน</t>
  </si>
  <si>
    <t>05M066</t>
  </si>
  <si>
    <t>นาง สมถวิล แนวสุจริต    เลขที่ 117/1 ม.9 ต.หนองอ้อ อ.หนองวัวซอ จ.อุดรธานี</t>
  </si>
  <si>
    <t>ส747/5782</t>
  </si>
  <si>
    <t>3410300058510</t>
  </si>
  <si>
    <t>นาง สมถวิล แนวสุจริต</t>
  </si>
  <si>
    <t>เลขที่ 117/1 ม.9 ต.หนองอ้อ อ.หนองวัวซอ</t>
  </si>
  <si>
    <t>3781</t>
  </si>
  <si>
    <t>02E043</t>
  </si>
  <si>
    <t>01303</t>
  </si>
  <si>
    <t>02H023</t>
  </si>
  <si>
    <t>02N039</t>
  </si>
  <si>
    <t>11275</t>
  </si>
  <si>
    <t>117/1 ม.9หนองอ้อ หนองวัวซอ อุดรธานี</t>
  </si>
  <si>
    <t>02N039-B001</t>
  </si>
  <si>
    <t>นาย สมนึก กันหา    เลขที่ 20 ม.4 ต.หนองอ้อ อ.หนองวัวซอ จ.อุดรธานี</t>
  </si>
  <si>
    <t>ส751/1580</t>
  </si>
  <si>
    <t>3410300306980</t>
  </si>
  <si>
    <t>นาย สมนึก กันหา</t>
  </si>
  <si>
    <t>เลขที่ 20 ม.4 ต.หนองอ้อ อ.หนองวัวซอ</t>
  </si>
  <si>
    <t>50X7286</t>
  </si>
  <si>
    <t>57.75</t>
  </si>
  <si>
    <t>55X0656</t>
  </si>
  <si>
    <t>20 ม.4หนองอ้อ หนองวัวซอ อุดรธานี</t>
  </si>
  <si>
    <t>-B010</t>
  </si>
  <si>
    <t>*</t>
  </si>
  <si>
    <t>นาง สมบัติ แก้ววรรณา    เลขที่ 111 ม.1 ต.หนองอ้อ อ.หนองวัวซอ จ.อุดรธานี</t>
  </si>
  <si>
    <t>ส754/1777</t>
  </si>
  <si>
    <t>3410300131683</t>
  </si>
  <si>
    <t>นาง สมบัติ แก้ววรรณา</t>
  </si>
  <si>
    <t>04A023</t>
  </si>
  <si>
    <t>04A025/002</t>
  </si>
  <si>
    <t>4618</t>
  </si>
  <si>
    <t>นาย สมบัติ จันทะนาม    เลขที่ 167 ม.9 ต.หนองอ้อ อ.หนองวัวซอ จ.อุดรธานี</t>
  </si>
  <si>
    <t>ส754/2555</t>
  </si>
  <si>
    <t>3410300077255</t>
  </si>
  <si>
    <t>นาย สมบัติ จันทะนาม</t>
  </si>
  <si>
    <t>เลขที่ 167 ม.9 ต.หนองอ้อ อ.หนองวัวซอ</t>
  </si>
  <si>
    <t>02Q024</t>
  </si>
  <si>
    <t>19722</t>
  </si>
  <si>
    <t>03F006</t>
  </si>
  <si>
    <t>นาย สมบัติ ชัยสุข    เลขที่ 109 ม.1 ต.หนองอ้อ อ.หนองวัวซอ จ.อุดรธานี</t>
  </si>
  <si>
    <t>ส754/2781</t>
  </si>
  <si>
    <t>3410300131543</t>
  </si>
  <si>
    <t>นาย สมบัติ ชัยสุข</t>
  </si>
  <si>
    <t>เลขที่ 109 ม.1 ต.หนองอ้อ อ.หนองวัวซอ</t>
  </si>
  <si>
    <t>04F010</t>
  </si>
  <si>
    <t>นาง สมบัติ ไชยโคตร    เลขที่ 279 ม.9 ต.หนองอ้อ อ.หนองวัวซอ จ.อุดรธานี</t>
  </si>
  <si>
    <t>ส754/2714</t>
  </si>
  <si>
    <t>3410300510676</t>
  </si>
  <si>
    <t>นาง สมบัติ ไชยโคตร</t>
  </si>
  <si>
    <t>เลขที่ 279 ม.9 ต.หนองอ้อ อ.หนองวัวซอ</t>
  </si>
  <si>
    <t>02N038</t>
  </si>
  <si>
    <t>11276</t>
  </si>
  <si>
    <t>นาง สมบัติ บูรณาเวช    เลขที่ 209 ม.9 ต.หนองอ้อ อ.หนองวัวซอ จ.อุดรธานี</t>
  </si>
  <si>
    <t>ส754/5747</t>
  </si>
  <si>
    <t>3410300127066</t>
  </si>
  <si>
    <t>นาง สมบัติ บูรณาเวช</t>
  </si>
  <si>
    <t>เลขที่ 209 ม.9 ต.หนองอ้อ อ.หนองวัวซอ</t>
  </si>
  <si>
    <t>02E009</t>
  </si>
  <si>
    <t>3650</t>
  </si>
  <si>
    <t>02Q019</t>
  </si>
  <si>
    <t>7629</t>
  </si>
  <si>
    <t>นาย สมบูรณ์ เจียมวิทยศรีกุล    เลขที่ 218/2 ถ.ประจักษ์ศิลปาคม ต.หมากแข้ง อ.เมืองอุดรธานี จ.อุดรธานี</t>
  </si>
  <si>
    <t>ส757/2777</t>
  </si>
  <si>
    <t>3419900068620</t>
  </si>
  <si>
    <t>นาย สมบูรณ์ เจียมวิทยศรีกุล</t>
  </si>
  <si>
    <t>เลขที่ 218/2 ถ.ประจักษ์ศิลปาคม ต.หมากแข้ง อ.เมืองอุดรธานี</t>
  </si>
  <si>
    <t>05I070</t>
  </si>
  <si>
    <t>5890</t>
  </si>
  <si>
    <t>05I071</t>
  </si>
  <si>
    <t>5891</t>
  </si>
  <si>
    <t>05I072</t>
  </si>
  <si>
    <t>5892</t>
  </si>
  <si>
    <t>05I073</t>
  </si>
  <si>
    <t>5893</t>
  </si>
  <si>
    <t>05I074</t>
  </si>
  <si>
    <t>5894</t>
  </si>
  <si>
    <t>นาย สมบูรณ์ ปรีแสน    เลขที่ 23 ม.10 ซ.บ้านโคกศรีแก้ว ต.หนองอ้อ อ.หนองวัวซอ จ.อุดรธานี</t>
  </si>
  <si>
    <t>ส757/5785</t>
  </si>
  <si>
    <t>3410300151587</t>
  </si>
  <si>
    <t>นาย สมบูรณ์ ปรีแสน</t>
  </si>
  <si>
    <t>เลขที่ 23 ม.10 ซ.บ้านโคกศรีแก้ว ต.หนองอ้อ อ.หนองวัวซอ</t>
  </si>
  <si>
    <t>02V058</t>
  </si>
  <si>
    <t>6740</t>
  </si>
  <si>
    <t>02V060</t>
  </si>
  <si>
    <t>6738</t>
  </si>
  <si>
    <t>05K006</t>
  </si>
  <si>
    <t>43.50</t>
  </si>
  <si>
    <t>24.50</t>
  </si>
  <si>
    <t>23 ม.10 ซ.บ้านโคกศรีแก้วหนองอ้อ หนองวัวซอ อุดรธานี</t>
  </si>
  <si>
    <t>05K006-B001</t>
  </si>
  <si>
    <t>19.25</t>
  </si>
  <si>
    <t>นาย สมบูรณ์ สิมลี    เลขที่ 18 ม.3 ต.หนองอ้อ อ.หนองวัวซอ จ.อุดรธานี</t>
  </si>
  <si>
    <t>ส757/8770</t>
  </si>
  <si>
    <t>3410300095181</t>
  </si>
  <si>
    <t>นาย สมบูรณ์ สิมลี</t>
  </si>
  <si>
    <t>เลขที่ 18 ม.3 ต.หนองอ้อ อ.หนองวัวซอ</t>
  </si>
  <si>
    <t>06C002</t>
  </si>
  <si>
    <t>06C006</t>
  </si>
  <si>
    <t>06C014</t>
  </si>
  <si>
    <t>นาย สมบูรณ์ อุตทะกัง    เลขที่ 49/2 ต.หนองอ้อ อ.หนองวัวซอ จ.อุดรธานี</t>
  </si>
  <si>
    <t>ส757/9451</t>
  </si>
  <si>
    <t>นาย สมบูรณ์ อุตทะกัง</t>
  </si>
  <si>
    <t>04K026</t>
  </si>
  <si>
    <t>นาง สมบูรณ์ ฮงสี    เลขที่ 51 ม.7 ต.หนองอ้อ อ.หนองวัวซอ จ.อุดรธานี</t>
  </si>
  <si>
    <t>ส757/9180</t>
  </si>
  <si>
    <t>3410300242949</t>
  </si>
  <si>
    <t>นาง สมบูรณ์ ฮงสี</t>
  </si>
  <si>
    <t>03C027</t>
  </si>
  <si>
    <t>3155</t>
  </si>
  <si>
    <t>นาย สมปอง โพธิ์ทอง    เลขที่ 137 ม.9 ต.หนองอ้อ อ.หนองวัวซอ จ.อุดรธานี</t>
  </si>
  <si>
    <t>ส759/6559</t>
  </si>
  <si>
    <t>2410300018269</t>
  </si>
  <si>
    <t>นาย สมปอง โพธิ์ทอง</t>
  </si>
  <si>
    <t>เลขที่ 137 ม.9 ต.หนองอ้อ อ.หนองวัวซอ</t>
  </si>
  <si>
    <t>03F031</t>
  </si>
  <si>
    <t>03I021</t>
  </si>
  <si>
    <t>7268</t>
  </si>
  <si>
    <t>นาย สมปอง สุระเทวี    เลขที่ 54 ม.1 ต.หนองวัวซอ อ.หนองวัวซอ จ.อุดรธานี</t>
  </si>
  <si>
    <t>ส759/8757</t>
  </si>
  <si>
    <t>3410300059478</t>
  </si>
  <si>
    <t>นาย สมปอง สุระเทวี</t>
  </si>
  <si>
    <t>เลขที่ 54 ม.1 ต.หนองวัวซอ อ.หนองวัวซอ</t>
  </si>
  <si>
    <t>02P054</t>
  </si>
  <si>
    <t>14527</t>
  </si>
  <si>
    <t>02P059</t>
  </si>
  <si>
    <t>นาง สมปัญ ภูจำเริญ    เลขที่ 85 ม.8 ต.หนองอ้อ อ.หนองวัวซอ จ.อุดรธานี</t>
  </si>
  <si>
    <t>ส753/6273</t>
  </si>
  <si>
    <t>3410300075236</t>
  </si>
  <si>
    <t>นาง สมปัญ ภูจำเริญ</t>
  </si>
  <si>
    <t>เลขที่ 85 ม.8 ต.หนองอ้อ อ.หนองวัวซอ</t>
  </si>
  <si>
    <t>02W026</t>
  </si>
  <si>
    <t>7035</t>
  </si>
  <si>
    <t>05F037</t>
  </si>
  <si>
    <t>นาย สมพงษ์ โพธิ์ใต้    เลขที่ 113 ต.หนองอ้อ อ.หนองวัวซอ จ.อุดรธานี</t>
  </si>
  <si>
    <t>ส761/6540</t>
  </si>
  <si>
    <t>3410300083441</t>
  </si>
  <si>
    <t>นาย สมพงษ์ โพธิ์ใต้</t>
  </si>
  <si>
    <t>เลขที่ 113 ต.หนองอ้อ อ.หนองวัวซอ</t>
  </si>
  <si>
    <t>05Q024</t>
  </si>
  <si>
    <t>นาย สมพงษ์ วงเชียงยืน    เลขที่ 56 ม.7 ต.หนองอ้อ อ.หนองวัวซอ จ.อุดรธานี</t>
  </si>
  <si>
    <t>ส761/7127</t>
  </si>
  <si>
    <t>3410300271370</t>
  </si>
  <si>
    <t>นาย สมพงษ์ วงเชียงยืน</t>
  </si>
  <si>
    <t>50X7242</t>
  </si>
  <si>
    <t>01460</t>
  </si>
  <si>
    <t>นาง สมพงษ์ สีทะนีทอก    เลขที่ 87 ม.9 ต.หนองอ้อ อ.หนองวัวซอ จ.อุดรธานี</t>
  </si>
  <si>
    <t>ส761/8555/001</t>
  </si>
  <si>
    <t>3410300076402</t>
  </si>
  <si>
    <t>นาง สมพงษ์ สีทะนีทอก</t>
  </si>
  <si>
    <t>เลขที่ 87 ม.9 ต.หนองอ้อ อ.หนองวัวซอ</t>
  </si>
  <si>
    <t>02D024</t>
  </si>
  <si>
    <t>02E003</t>
  </si>
  <si>
    <t>02M071</t>
  </si>
  <si>
    <t>2585</t>
  </si>
  <si>
    <t>น.ส. สมพร หวังดี    เลขที่ 97 ม.4 ต.หนองอ้อ อ.หนองวัวซอ จ.อุดรธานี</t>
  </si>
  <si>
    <t>ส767/8714</t>
  </si>
  <si>
    <t>2410300002583</t>
  </si>
  <si>
    <t>น.ส. สมพร หวังดี</t>
  </si>
  <si>
    <t>เลขที่ 97 ม.4 ต.หนองอ้อ อ.หนองวัวซอ</t>
  </si>
  <si>
    <t>06C004</t>
  </si>
  <si>
    <t>นาย สมพาน สัตย์ธรรม    เลขที่ 80 ม.11 ต.หนองอ้อ อ.หนองวัวซอ จ.อุดรธานี</t>
  </si>
  <si>
    <t>ส765/8475</t>
  </si>
  <si>
    <t>นาย สมพาน สัตย์ธรรม</t>
  </si>
  <si>
    <t>02E018</t>
  </si>
  <si>
    <t>4492</t>
  </si>
  <si>
    <t>นาง สมเพียร ยอดคีรี    เลขที่ 5 ม.9 ต.หนองอ้อ อ.หนองวัวซอ จ.อุดรธานี</t>
  </si>
  <si>
    <t>ส767/7941</t>
  </si>
  <si>
    <t>3410300127198</t>
  </si>
  <si>
    <t>นาง สมเพียร ยอดคีรี</t>
  </si>
  <si>
    <t>เลขที่ 5 ม.9 ต.หนองอ้อ อ.หนองวัวซอ</t>
  </si>
  <si>
    <t>02K050</t>
  </si>
  <si>
    <t>5 ม.9หนองอ้อ หนองวัวซอ อุดรธานี</t>
  </si>
  <si>
    <t>02N125-B001</t>
  </si>
  <si>
    <t>นาย สมภพ พร้อมจันทึก    เลขที่ 199 ม.3 ต.หมากหญ้า อ.หนองวัวซอ จ.อุดรธานี</t>
  </si>
  <si>
    <t>ส766/6797</t>
  </si>
  <si>
    <t>นาย สมภพ พร้อมจันทึก</t>
  </si>
  <si>
    <t>เลขที่ 199 ม.3 ต.หมากหญ้า อ.หนองวัวซอ</t>
  </si>
  <si>
    <t>51.20</t>
  </si>
  <si>
    <t>นาย สมภาร รัตน์ถานู    เลขที่ 66 ม.2 ต.หนองอ้อ อ.หนองวัวซอ จ.อุดรธานี</t>
  </si>
  <si>
    <t>ส767/7454</t>
  </si>
  <si>
    <t>3410300135140</t>
  </si>
  <si>
    <t>นาย สมภาร รัตน์ถานู</t>
  </si>
  <si>
    <t>เลขที่ 66 ม.2 ต.หนองอ้อ อ.หนองวัวซอ</t>
  </si>
  <si>
    <t>05P037</t>
  </si>
  <si>
    <t>01137</t>
  </si>
  <si>
    <t>นาง สมภาร ศรีสมุท    เลขที่ 250 ต.หมากหญ้า อ.หนองวัวซอ จ.อุดรธานี</t>
  </si>
  <si>
    <t>ส767/8787</t>
  </si>
  <si>
    <t>3410300246294</t>
  </si>
  <si>
    <t>นาง สมภาร ศรีสมุท</t>
  </si>
  <si>
    <t>เลขที่ 250 ต.หมากหญ้า อ.หนองวัวซอ</t>
  </si>
  <si>
    <t>05I025</t>
  </si>
  <si>
    <t>นาย สมมี หงษ์ทอง    เลขที่ 46 ม.10 ต.หมากหญ้า อ.หนองวัวซอ จ.อุดรธานี</t>
  </si>
  <si>
    <t>ส770/8185</t>
  </si>
  <si>
    <t>3410300395117</t>
  </si>
  <si>
    <t>นาย สมมี หงษ์ทอง</t>
  </si>
  <si>
    <t>เลขที่ 46 ม.10 ต.หมากหญ้า อ.หนองวัวซอ</t>
  </si>
  <si>
    <t>05I085</t>
  </si>
  <si>
    <t>นาง สมยงค์ ทอดภักดี     ต.หนองอ้อ อ.หนองวัวซอ จ.อุดรธานี</t>
  </si>
  <si>
    <t>ส771/5946</t>
  </si>
  <si>
    <t>นาง สมยงค์ ทอดภักดี</t>
  </si>
  <si>
    <t>03O068</t>
  </si>
  <si>
    <t>4216</t>
  </si>
  <si>
    <t>นาย สมยศ ดวงไชย    เลขที่ 114 ม.11 ต.หนองอ้อ อ.หนองวัวซอ จ.อุดรธานี</t>
  </si>
  <si>
    <t>ส778/4712</t>
  </si>
  <si>
    <t>นาย สมยศ ดวงไชย</t>
  </si>
  <si>
    <t>50X7215</t>
  </si>
  <si>
    <t>01300</t>
  </si>
  <si>
    <t>นาย สมยศ แนวบุตร    เลขที่ 45 ม.9 ต.หนองอ้อ อ.หนองวัวซอ จ.อุดรธานี</t>
  </si>
  <si>
    <t>ส778/5754</t>
  </si>
  <si>
    <t>3410300059389</t>
  </si>
  <si>
    <t>นาย สมยศ แนวบุตร</t>
  </si>
  <si>
    <t>เลขที่ 45 ม.9 ต.หนองอ้อ อ.หนองวัวซอ</t>
  </si>
  <si>
    <t>02E004</t>
  </si>
  <si>
    <t>4186</t>
  </si>
  <si>
    <t>02N035</t>
  </si>
  <si>
    <t>8624</t>
  </si>
  <si>
    <t>นาย สมวงค์ ชัยราช    เลขที่ 4 ม.8 ต.หนองอ้อ อ.หนองวัวซอ จ.อุดรธานี</t>
  </si>
  <si>
    <t>ส771/2772</t>
  </si>
  <si>
    <t>3410300073837</t>
  </si>
  <si>
    <t>นาย สมวงค์ ชัยราช</t>
  </si>
  <si>
    <t>เลขที่ 4 ม.8 ต.หนองอ้อ อ.หนองวัวซอ</t>
  </si>
  <si>
    <t>03K020</t>
  </si>
  <si>
    <t>7212</t>
  </si>
  <si>
    <t>99X302</t>
  </si>
  <si>
    <t>4611</t>
  </si>
  <si>
    <t>นาย สมศรี รวมธรรม    เลขที่ 53 ม.4 ต.หนองอ้อ อ.หนองวัวซอ จ.อุดรธานี</t>
  </si>
  <si>
    <t>ส787/7775</t>
  </si>
  <si>
    <t>3410300099186</t>
  </si>
  <si>
    <t>นาย สมศรี รวมธรรม</t>
  </si>
  <si>
    <t>05K029</t>
  </si>
  <si>
    <t>นาง สมสวย ทุมโคตร    เลขที่ 218 ม.3 ต.หนองอ้อ อ.หนองวัวซอ จ.อุดรธานี</t>
  </si>
  <si>
    <t>ส787/5714</t>
  </si>
  <si>
    <t>3410300137592</t>
  </si>
  <si>
    <t>นาง สมสวย ทุมโคตร</t>
  </si>
  <si>
    <t>เลขที่ 218 ม.3 ต.หนองอ้อ อ.หนองวัวซอ</t>
  </si>
  <si>
    <t>05Q004</t>
  </si>
  <si>
    <t>นาง สมสี คำแลง    เลขที่ 2 ม.8 ต.หนองอ้อ อ.หนองวัวซอ จ.อุดรธานี</t>
  </si>
  <si>
    <t>ส780/1710</t>
  </si>
  <si>
    <t>3410300073900</t>
  </si>
  <si>
    <t>นาง สมสี คำแลง</t>
  </si>
  <si>
    <t>เลขที่ 2 ม.8 ต.หนองอ้อ อ.หนองวัวซอ</t>
  </si>
  <si>
    <t>05L017</t>
  </si>
  <si>
    <t>00914</t>
  </si>
  <si>
    <t>05L030</t>
  </si>
  <si>
    <t>00904</t>
  </si>
  <si>
    <t>นาย สมหมาย สุภาษร    เลขที่ 150 ม.4 ต.หนองอ้อ อ.หนองวัวซอ จ.อุดรธานี</t>
  </si>
  <si>
    <t>ส787/8687</t>
  </si>
  <si>
    <t>นาย สมหมาย สุภาษร</t>
  </si>
  <si>
    <t>เลขที่ 150 ม.4 ต.หนองอ้อ อ.หนองวัวซอ</t>
  </si>
  <si>
    <t>50X7460</t>
  </si>
  <si>
    <t>3607</t>
  </si>
  <si>
    <t>นาง สมหวัง คำนวน    เลขที่ 86 ม.7 ต.หนองอ้อ อ.หนองวัวซอ จ.อุดรธานี</t>
  </si>
  <si>
    <t>ส787/1575</t>
  </si>
  <si>
    <t>3410300013338</t>
  </si>
  <si>
    <t>นาง สมหวัง คำนวน</t>
  </si>
  <si>
    <t>เลขที่ 86 ม.7 ต.หนองอ้อ อ.หนองวัวซอ</t>
  </si>
  <si>
    <t>50X7220</t>
  </si>
  <si>
    <t>4534</t>
  </si>
  <si>
    <t>นาย สมหวัง นาววิเศษ    เลขที่ 7 ม.8 ต.หนองอ้อ อ.หนองวัวซอ จ.อุดรธานี</t>
  </si>
  <si>
    <t>ส787/5778</t>
  </si>
  <si>
    <t>นาย สมหวัง นาววิเศษ</t>
  </si>
  <si>
    <t>50X7161</t>
  </si>
  <si>
    <t>00915</t>
  </si>
  <si>
    <t>นาย สมหวัง เสามุกดา    เลขที่ 66 ม.9 ต.หนองอ้อ อ.หนองวัวซอ จ.อุดรธานี</t>
  </si>
  <si>
    <t>ส787/8714</t>
  </si>
  <si>
    <t>3410300126141</t>
  </si>
  <si>
    <t>นาย สมหวัง เสามุกดา</t>
  </si>
  <si>
    <t>เลขที่ 66 ม.9 ต.หนองอ้อ อ.หนองวัวซอ</t>
  </si>
  <si>
    <t>02M074</t>
  </si>
  <si>
    <t>2563</t>
  </si>
  <si>
    <t>นาง สมอน เขียวอรุณ    เลขที่ 133 ต.โนนหวาย อ.หนองวัวซอ จ.อุดรธานี</t>
  </si>
  <si>
    <t>ส795/1779</t>
  </si>
  <si>
    <t>3410300082518</t>
  </si>
  <si>
    <t>นาง สมอน เขียวอรุณ</t>
  </si>
  <si>
    <t>เลขที่ 133 ต.โนนหวาย อ.หนองวัวซอ</t>
  </si>
  <si>
    <t>05Q045</t>
  </si>
  <si>
    <t>นาย สมัย กล้าหาญ    เลขที่ 61 ม.3 ต.หนองอ้อ อ.หนองวัวซอ จ.อุดรธานี</t>
  </si>
  <si>
    <t>ส770/1783</t>
  </si>
  <si>
    <t>3410300215583</t>
  </si>
  <si>
    <t>นาย สมัย กล้าหาญ</t>
  </si>
  <si>
    <t>เลขที่ 61 ม.3 ต.หนองอ้อ อ.หนองวัวซอ</t>
  </si>
  <si>
    <t>05P028</t>
  </si>
  <si>
    <t>นาย สมัย ใจสอาด    เลขที่ 69 ม.8 ต.หนองอ้อ อ.หนองวัวซอ จ.อุดรธานี</t>
  </si>
  <si>
    <t>ส770/2894</t>
  </si>
  <si>
    <t>3410300056843</t>
  </si>
  <si>
    <t>นาย สมัย ใจสอาด</t>
  </si>
  <si>
    <t>เลขที่ 69 ม.8 ต.หนองอ้อ อ.หนองวัวซอ</t>
  </si>
  <si>
    <t>03J062</t>
  </si>
  <si>
    <t>11345</t>
  </si>
  <si>
    <t>69 ม.8หนองอ้อ หนองวัวซอ อุดรธานี</t>
  </si>
  <si>
    <t>นาง สมัย ชมแก้ว    เลขที่ 82 ม.1 ต.หนองบัวบาน อ.หนองวัวซอ จ.อุดรธานี</t>
  </si>
  <si>
    <t>ส770/2717</t>
  </si>
  <si>
    <t>3410300111259</t>
  </si>
  <si>
    <t>นาง สมัย ชมแก้ว</t>
  </si>
  <si>
    <t>เลขที่ 82 ม.1 ต.หนองบัวบาน อ.หนองวัวซอ</t>
  </si>
  <si>
    <t>05I013</t>
  </si>
  <si>
    <t>3429</t>
  </si>
  <si>
    <t>05I015</t>
  </si>
  <si>
    <t>4187</t>
  </si>
  <si>
    <t>นาง สมัย ผาเงิน    เลขที่ 52 ม.9 ต.หนองอ้อ อ.หนองวัวซอ จ.อุดรธานี</t>
  </si>
  <si>
    <t>ส770/6150</t>
  </si>
  <si>
    <t>3410300123966</t>
  </si>
  <si>
    <t>นาง สมัย ผาเงิน</t>
  </si>
  <si>
    <t>เลขที่ 52 ม.9 ต.หนองอ้อ อ.หนองวัวซอ</t>
  </si>
  <si>
    <t>02D017</t>
  </si>
  <si>
    <t>02N128</t>
  </si>
  <si>
    <t>11210</t>
  </si>
  <si>
    <t>นาง สมัย พลเยี่ยม    เลขที่ 72 ม.11 ต.หนองอ้อ อ.หนองวัวซอ จ.อุดรธานี</t>
  </si>
  <si>
    <t>ส770/6777</t>
  </si>
  <si>
    <t>3410300123401</t>
  </si>
  <si>
    <t>นาง สมัย พลเยี่ยม</t>
  </si>
  <si>
    <t>เลขที่ 72 ม.11 ต.หนองอ้อ อ.หนองวัวซอ</t>
  </si>
  <si>
    <t>02M022</t>
  </si>
  <si>
    <t>02M090</t>
  </si>
  <si>
    <t>2550</t>
  </si>
  <si>
    <t>นาย สมัย วงศาเภาว์    เลขที่ 93 ม.4 ต.หนองอ้อ อ.หนองวัวซอ จ.อุดรธานี</t>
  </si>
  <si>
    <t>ส770/7186</t>
  </si>
  <si>
    <t>3410300305754</t>
  </si>
  <si>
    <t>นาย สมัย วงศาเภาว์</t>
  </si>
  <si>
    <t>05M040</t>
  </si>
  <si>
    <t>นาย สมัย เวชบรรพต    เลขที่ 60/1 ม.5 ต.หนองอ้อ อ.หนองวัวซอ จ.อุดรธานี</t>
  </si>
  <si>
    <t>ส770/7257</t>
  </si>
  <si>
    <t>นาย สมัย เวชบรรพต</t>
  </si>
  <si>
    <t>เลขที่ 60/1 ม.5 ต.หนองอ้อ อ.หนองวัวซอ</t>
  </si>
  <si>
    <t>03A009</t>
  </si>
  <si>
    <t>นาย สมาน คำภาสี    เลขที่ 115 ม.8 ต.หนองอ้อ อ.หนองวัวซอ จ.อุดรธานี</t>
  </si>
  <si>
    <t>ส750/1680</t>
  </si>
  <si>
    <t>3410300057238</t>
  </si>
  <si>
    <t>นาย สมาน คำภาสี</t>
  </si>
  <si>
    <t>เลขที่ 115 ม.8 ต.หนองอ้อ อ.หนองวัวซอ</t>
  </si>
  <si>
    <t>03J012</t>
  </si>
  <si>
    <t>7078</t>
  </si>
  <si>
    <t>03J015</t>
  </si>
  <si>
    <t>7073</t>
  </si>
  <si>
    <t>03J059</t>
  </si>
  <si>
    <t>11347</t>
  </si>
  <si>
    <t>50X7249</t>
  </si>
  <si>
    <t>01467</t>
  </si>
  <si>
    <t>นาง สรินยา ทิพสิลาด    เลขที่ 27 ม.9 ต.หนองอ้อ อ.หนองวัวซอ จ.อุดรธานี</t>
  </si>
  <si>
    <t>ส757/5687</t>
  </si>
  <si>
    <t>3410300122307</t>
  </si>
  <si>
    <t>นาง สรินยา ทิพสิลาด</t>
  </si>
  <si>
    <t>เลขที่ 27 ม.9 ต.หนองอ้อ อ.หนองวัวซอ</t>
  </si>
  <si>
    <t>02W036</t>
  </si>
  <si>
    <t>1946</t>
  </si>
  <si>
    <t>41.50</t>
  </si>
  <si>
    <t>02W057</t>
  </si>
  <si>
    <t>6761</t>
  </si>
  <si>
    <t>87.50</t>
  </si>
  <si>
    <t>27 ม.9หนองอ้อ หนองวัวซอ อุดรธานี</t>
  </si>
  <si>
    <t>นาย สลิด จันทะนาม    เลขที่ 5 ต.หนองอ้อ อ.หนองวัวซอ จ.อุดรธานี</t>
  </si>
  <si>
    <t>ส740/2555</t>
  </si>
  <si>
    <t>3410300214082</t>
  </si>
  <si>
    <t>นาย สลิด จันทะนาม</t>
  </si>
  <si>
    <t>เลขที่ 5 ต.หนองอ้อ อ.หนองวัวซอ</t>
  </si>
  <si>
    <t>04A006</t>
  </si>
  <si>
    <t>นาย สวด อันทะโย    เลขที่ 66 ม.7 ต.หนองอ้อ อ.หนองวัวซอ จ.อุดรธานี</t>
  </si>
  <si>
    <t>ส740/9557</t>
  </si>
  <si>
    <t>3410300272040</t>
  </si>
  <si>
    <t>นาย สวด อันทะโย</t>
  </si>
  <si>
    <t>เลขที่ 66 ม.7 ต.หนองอ้อ อ.หนองวัวซอ</t>
  </si>
  <si>
    <t>05N002</t>
  </si>
  <si>
    <t>66 ม.7หนองอ้อ หนองวัวซอ อุดรธานี</t>
  </si>
  <si>
    <t>05N002-B001</t>
  </si>
  <si>
    <t>12.25</t>
  </si>
  <si>
    <t>นาย สวย ยอดคีรี    เลขที่ 36 ม.5 ต.หนองอ้อ อ.หนองวัวซอ จ.อุดรธานี</t>
  </si>
  <si>
    <t>ส770/7941</t>
  </si>
  <si>
    <t>3410300035994</t>
  </si>
  <si>
    <t>นาย สวย ยอดคีรี</t>
  </si>
  <si>
    <t>เลขที่ 36 ม.5 ต.หนองอ้อ อ.หนองวัวซอ</t>
  </si>
  <si>
    <t>03O105</t>
  </si>
  <si>
    <t>6399</t>
  </si>
  <si>
    <t>04D008</t>
  </si>
  <si>
    <t>04I145</t>
  </si>
  <si>
    <t>2063</t>
  </si>
  <si>
    <t>นาย สวรรค์ ดวงไชย    เลขที่ 41 ม.10 ต.หนองอ้อ อ.หนองวัวซอ จ.อุดรธานี</t>
  </si>
  <si>
    <t>ส777/4712</t>
  </si>
  <si>
    <t>3410300181231</t>
  </si>
  <si>
    <t>นาย สวรรค์ ดวงไชย</t>
  </si>
  <si>
    <t>เลขที่ 41 ม.10 ต.หนองอ้อ อ.หนองวัวซอ</t>
  </si>
  <si>
    <t>02V064</t>
  </si>
  <si>
    <t>7200</t>
  </si>
  <si>
    <t>41 ม.10หนองอ้อ หนองวัวซอ อุดรธานี</t>
  </si>
  <si>
    <t>02V064-B001</t>
  </si>
  <si>
    <t>05B025</t>
  </si>
  <si>
    <t>05C039</t>
  </si>
  <si>
    <t>15084</t>
  </si>
  <si>
    <t>น.ส. สวัสดิ์ ถาวันจันทร์    เลขที่ 122 ม.1 ต.หนองอ้อ อ.หนองวัวซอ จ.อุดรธานี</t>
  </si>
  <si>
    <t>ส784/4752</t>
  </si>
  <si>
    <t>น.ส. สวัสดิ์ ถาวันจันทร์</t>
  </si>
  <si>
    <t>เลขที่ 122 ม.1 ต.หนองอ้อ อ.หนองวัวซอ</t>
  </si>
  <si>
    <t>นาย สวัสดิ์ วงค์พยัคฆ์    เลขที่ 5/1 ม.7 ต.หนองอ้อ อ.หนองวัวซอ จ.อุดรธานี</t>
  </si>
  <si>
    <t>ส784/7116</t>
  </si>
  <si>
    <t>3410300211547</t>
  </si>
  <si>
    <t>นาย สวัสดิ์ วงค์พยัคฆ์</t>
  </si>
  <si>
    <t>เลขที่ 5/1 ม.7 ต.หนองอ้อ อ.หนองวัวซอ</t>
  </si>
  <si>
    <t>05M069</t>
  </si>
  <si>
    <t>นาง สว่างศรี สีจันทึก    เลขที่ 2 ม.10 ต.หนองอ้อ อ.หนองวัวซอ จ.อุดรธานี</t>
  </si>
  <si>
    <t>ส718/8255</t>
  </si>
  <si>
    <t>นาง สว่างศรี สีจันทึก</t>
  </si>
  <si>
    <t>เลขที่ 2 ม.10 ต.หนองอ้อ อ.หนองวัวซอ</t>
  </si>
  <si>
    <t>02T025</t>
  </si>
  <si>
    <t>3302</t>
  </si>
  <si>
    <t>นาง สว่าง พรมจำปา    เลขที่ 235 ม.9 ต.หนองอ้อ อ.หนองวัวซอ จ.อุดรธานี</t>
  </si>
  <si>
    <t>ส710/6772</t>
  </si>
  <si>
    <t>3410300128101</t>
  </si>
  <si>
    <t>นาง สว่าง พรมจำปา</t>
  </si>
  <si>
    <t>เลขที่ 235 ม.9 ต.หนองอ้อ อ.หนองวัวซอ</t>
  </si>
  <si>
    <t>50X7167</t>
  </si>
  <si>
    <t>นาย สวาท ขัตติยะ    เลขที่ 110 ม.4 ต.หนองอ้อ อ.หนองวัวซอ จ.อุดรธานี</t>
  </si>
  <si>
    <t>ส750/1447/001</t>
  </si>
  <si>
    <t>3410300307366</t>
  </si>
  <si>
    <t>นาย สวาท ขัตติยะ</t>
  </si>
  <si>
    <t>เลขที่ 110 ม.4 ต.หนองอ้อ อ.หนองวัวซอ</t>
  </si>
  <si>
    <t>05F043</t>
  </si>
  <si>
    <t>นาง สวาท อุดมวัฒน์    เลขที่ 87 ม.11 ต.หนองอ้อ อ.หนองวัวซอ จ.อุดรธานี</t>
  </si>
  <si>
    <t>ส750/9477</t>
  </si>
  <si>
    <t>3409900492626</t>
  </si>
  <si>
    <t>นาง สวาท อุดมวัฒน์</t>
  </si>
  <si>
    <t>เลขที่ 87 ม.11 ต.หนองอ้อ อ.หนองวัวซอ</t>
  </si>
  <si>
    <t>02H043</t>
  </si>
  <si>
    <t>3518</t>
  </si>
  <si>
    <t>02J014</t>
  </si>
  <si>
    <t>18236</t>
  </si>
  <si>
    <t>02N070</t>
  </si>
  <si>
    <t>11245</t>
  </si>
  <si>
    <t>นาย สอง คำแรง    เลขที่ 58 ม.8 ต.หนองอ้อ อ.หนองวัวซอ จ.อุดรธานี</t>
  </si>
  <si>
    <t>ส910/1710</t>
  </si>
  <si>
    <t>3410300055979</t>
  </si>
  <si>
    <t>นาย สอง คำแรง</t>
  </si>
  <si>
    <t>เลขที่ 58 ม.8 ต.หนองอ้อ อ.หนองวัวซอ</t>
  </si>
  <si>
    <t>03J066</t>
  </si>
  <si>
    <t>11350</t>
  </si>
  <si>
    <t>03K001</t>
  </si>
  <si>
    <t>7215</t>
  </si>
  <si>
    <t>03K001/003</t>
  </si>
  <si>
    <t>26508</t>
  </si>
  <si>
    <t>03L034</t>
  </si>
  <si>
    <t>7227</t>
  </si>
  <si>
    <t>50X7349</t>
  </si>
  <si>
    <t>00909</t>
  </si>
  <si>
    <t>50X7350</t>
  </si>
  <si>
    <t>00907</t>
  </si>
  <si>
    <t>นาง สอน คำภาสี    เลขที่ 76 ม.8 ต.หนองอ้อ อ.หนองวัวซอ จ.อุดรธานี</t>
  </si>
  <si>
    <t>ส950/1680</t>
  </si>
  <si>
    <t>3410300057297</t>
  </si>
  <si>
    <t>นาง สอน คำภาสี</t>
  </si>
  <si>
    <t>เลขที่ 76 ม.8 ต.หนองอ้อ อ.หนองวัวซอ</t>
  </si>
  <si>
    <t>05K031</t>
  </si>
  <si>
    <t>นาง สอน ยอดคีรี    เลขที่ 106 ม.1 ต.หนองอ้อ อ.หนองวัวซอ จ.อุดรธานี</t>
  </si>
  <si>
    <t>ส950/7941</t>
  </si>
  <si>
    <t>3410300131365</t>
  </si>
  <si>
    <t>นาง สอน ยอดคีรี</t>
  </si>
  <si>
    <t>เลขที่ 106 ม.1 ต.หนองอ้อ อ.หนองวัวซอ</t>
  </si>
  <si>
    <t>04F026</t>
  </si>
  <si>
    <t>04P042</t>
  </si>
  <si>
    <t>14924</t>
  </si>
  <si>
    <t>นาง สอาด ขัตติยะ    เลขที่ 25 ม.4 ต.หนองอ้อ อ.หนองวัวซอ จ.อุดรธานี</t>
  </si>
  <si>
    <t>ส940/1447</t>
  </si>
  <si>
    <t>3410300307374</t>
  </si>
  <si>
    <t>นาง สอาด ขัตติยะ</t>
  </si>
  <si>
    <t>เลขที่ 25 ม.4 ต.หนองอ้อ อ.หนองวัวซอ</t>
  </si>
  <si>
    <t>03M131</t>
  </si>
  <si>
    <t>6560</t>
  </si>
  <si>
    <t>25 ม.4หนองอ้อ หนองวัวซอ อุดรธานี</t>
  </si>
  <si>
    <t>05F042</t>
  </si>
  <si>
    <t>05F066</t>
  </si>
  <si>
    <t>2252</t>
  </si>
  <si>
    <t>นาย สะดวก กล้าหาญ    เลขที่ 168 ม.10 ต.หนองอ้อ อ.หนองวัวซอ จ.อุดรธานี</t>
  </si>
  <si>
    <t>ส471/1783</t>
  </si>
  <si>
    <t>นาย สะดวก กล้าหาญ</t>
  </si>
  <si>
    <t>เลขที่ 168 ม.10 ต.หนองอ้อ อ.หนองวัวซอ</t>
  </si>
  <si>
    <t>02H018</t>
  </si>
  <si>
    <t>นาย สัก ขัตติยะ    เลขที่ 131 ม.4 ต.หนองอ้อ อ.หนองวัวซอ จ.อุดรธานี</t>
  </si>
  <si>
    <t>ส100/1447</t>
  </si>
  <si>
    <t>3410300307382</t>
  </si>
  <si>
    <t>นาย สัก ขัตติยะ</t>
  </si>
  <si>
    <t>เลขที่ 131 ม.4 ต.หนองอ้อ อ.หนองวัวซอ</t>
  </si>
  <si>
    <t>05E120</t>
  </si>
  <si>
    <t>1879</t>
  </si>
  <si>
    <t>05F041</t>
  </si>
  <si>
    <t>นาย สังขาน สัตย์ธรรม    เลขที่ 146 ม.2 ต.หมากหญ้า อ.หนองวัวซอ จ.อุดรธานี</t>
  </si>
  <si>
    <t>ส115/8475</t>
  </si>
  <si>
    <t>3410300092823</t>
  </si>
  <si>
    <t>นาย สังขาน สัตย์ธรรม</t>
  </si>
  <si>
    <t>เลขที่ 146 ม.2 ต.หมากหญ้า อ.หนองวัวซอ</t>
  </si>
  <si>
    <t>02E020</t>
  </si>
  <si>
    <t>4494</t>
  </si>
  <si>
    <t>นาย สังทอง คำภาสี    เลขที่ 121 ม.8 ต.หนองอ้อ อ.หนองวัวซอ จ.อุดรธานี</t>
  </si>
  <si>
    <t>ส159/1680</t>
  </si>
  <si>
    <t>3410300057335</t>
  </si>
  <si>
    <t>นาย สังทอง คำภาสี</t>
  </si>
  <si>
    <t>เลขที่ 121 ม.8 ต.หนองอ้อ อ.หนองวัวซอ</t>
  </si>
  <si>
    <t>05K027</t>
  </si>
  <si>
    <t>นาย สังวร พันศรีดา    เลขที่ 98 ม.3 ต.หนองอ้อ อ.หนองวัวซอ จ.อุดรธานี</t>
  </si>
  <si>
    <t>ส177/6587</t>
  </si>
  <si>
    <t>3410300135150</t>
  </si>
  <si>
    <t>นาย สังวร พันศรีดา</t>
  </si>
  <si>
    <t>เลขที่ 98 ม.3 ต.หนองอ้อ อ.หนองวัวซอ</t>
  </si>
  <si>
    <t>05Q030</t>
  </si>
  <si>
    <t>นาย สังวาลย์ มหาเสนา    เลขที่ 14 ม.1 ต.หนองอ้อ อ.หนองวัวซอ จ.อุดรธานี</t>
  </si>
  <si>
    <t>ส177/7885</t>
  </si>
  <si>
    <t>3410300214805</t>
  </si>
  <si>
    <t>นาย สังวาลย์ มหาเสนา</t>
  </si>
  <si>
    <t>เลขที่ 14 ม.1 ต.หนองอ้อ อ.หนองวัวซอ</t>
  </si>
  <si>
    <t>50X7229</t>
  </si>
  <si>
    <t>นาย สังวาลย์ สัตย์ธรรม    เลขที่ 23 ม.11 ต.หนองอ้อ อ.หนองวัวซอ จ.อุดรธานี</t>
  </si>
  <si>
    <t>ส177/8475</t>
  </si>
  <si>
    <t>3410300092831</t>
  </si>
  <si>
    <t>นาย สังวาลย์ สัตย์ธรรม</t>
  </si>
  <si>
    <t>เลขที่ 23 ม.11 ต.หนองอ้อ อ.หนองวัวซอ</t>
  </si>
  <si>
    <t>02E021</t>
  </si>
  <si>
    <t>4495</t>
  </si>
  <si>
    <t>นาย สังวาลย์ แสงจันทร์คุ่ม    เลขที่ 62 ม.3 ต.หนองอ้อ อ.หนองวัวซอ จ.อุดรธานี</t>
  </si>
  <si>
    <t>ส177/8125</t>
  </si>
  <si>
    <t>3410300084022</t>
  </si>
  <si>
    <t>นาย สังวาลย์ แสงจันทร์คุ่ม</t>
  </si>
  <si>
    <t>05Q028</t>
  </si>
  <si>
    <t>นาย สัญญา ทับทิมสุข    เลขที่ 263 ม.9 ต.นาจอมเทียน อ.สัตหีบ จ.ชลบุรี</t>
  </si>
  <si>
    <t>ส330/5557</t>
  </si>
  <si>
    <t>3240500125948</t>
  </si>
  <si>
    <t>นาย สัญญา ทับทิมสุข</t>
  </si>
  <si>
    <t>เลขที่ 263 ม.9 ต.นาจอมเทียน อ.สัตหีบ</t>
  </si>
  <si>
    <t>05E033</t>
  </si>
  <si>
    <t>3828</t>
  </si>
  <si>
    <t>05E034</t>
  </si>
  <si>
    <t>3656</t>
  </si>
  <si>
    <t>นาย สัญญา ไพเราะ    เลขที่ 90 ม.5 ต.หนองวัวซอ อ.หนองวัวซอ จ.อุดรธานี</t>
  </si>
  <si>
    <t>ส330/6700</t>
  </si>
  <si>
    <t>นาย สัญญา ไพเราะ</t>
  </si>
  <si>
    <t>เลขที่ 90 ม.5 ต.หนองวัวซอ อ.หนองวัวซอ</t>
  </si>
  <si>
    <t>02R019</t>
  </si>
  <si>
    <t>6131</t>
  </si>
  <si>
    <t>นาย สันติ ดวงมณี    เลขที่ 169 ม.3 ต.หนองอ้อ อ.หนองวัวซอ จ.อุดรธานี</t>
  </si>
  <si>
    <t>ส540/4717</t>
  </si>
  <si>
    <t>3410300137398</t>
  </si>
  <si>
    <t>นาย สันติ ดวงมณี</t>
  </si>
  <si>
    <t>เลขที่ 169 ม.3 ต.หนองอ้อ อ.หนองวัวซอ</t>
  </si>
  <si>
    <t>03O034</t>
  </si>
  <si>
    <t>6528</t>
  </si>
  <si>
    <t>05O003</t>
  </si>
  <si>
    <t>3137</t>
  </si>
  <si>
    <t>นาย สันทัด สวาทพงษ์    เลขที่ 46/3 ม.1 ต.หมากแข้ง อ.เมืองอุดรธานี จ.อุดรธานี</t>
  </si>
  <si>
    <t>ส554/8756</t>
  </si>
  <si>
    <t>3411100509250</t>
  </si>
  <si>
    <t>นาย สันทัด สวาทพงษ์</t>
  </si>
  <si>
    <t>เลขที่ 46/3 ม.1 ต.หมากแข้ง อ.เมืองอุดรธานี</t>
  </si>
  <si>
    <t>05I028</t>
  </si>
  <si>
    <t>5903</t>
  </si>
  <si>
    <t>05I031</t>
  </si>
  <si>
    <t>5906</t>
  </si>
  <si>
    <t>05I036</t>
  </si>
  <si>
    <t>5911</t>
  </si>
  <si>
    <t>05I039</t>
  </si>
  <si>
    <t>5914</t>
  </si>
  <si>
    <t>05I040</t>
  </si>
  <si>
    <t>5915</t>
  </si>
  <si>
    <t>05I051</t>
  </si>
  <si>
    <t>5926</t>
  </si>
  <si>
    <t>05I076</t>
  </si>
  <si>
    <t>5896</t>
  </si>
  <si>
    <t>05I078</t>
  </si>
  <si>
    <t>5898</t>
  </si>
  <si>
    <t>05I079</t>
  </si>
  <si>
    <t>5899</t>
  </si>
  <si>
    <t>นาง สัมฤทธิ์ อุทัยเรือง    เลขที่ 280/1 ม.7 ต.หมากแข้ง อ.เมืองอุดรธานี จ.อุดรธานี</t>
  </si>
  <si>
    <t>ส795/9577</t>
  </si>
  <si>
    <t>3410300149167</t>
  </si>
  <si>
    <t>นาง สัมฤทธิ์ อุทัยเรือง</t>
  </si>
  <si>
    <t>เลขที่ 280/1 ม.7 ต.หมากแข้ง อ.เมืองอุดรธานี</t>
  </si>
  <si>
    <t>02R005</t>
  </si>
  <si>
    <t>5481</t>
  </si>
  <si>
    <t>นาง สา คำวิชิต    เลขที่ 5/2 ม.7 ต.หนองอ้อ อ.หนองวัวซอ จ.อุดรธานี</t>
  </si>
  <si>
    <t>ส000/1724</t>
  </si>
  <si>
    <t>3410300241233</t>
  </si>
  <si>
    <t>นาง สา คำวิชิต</t>
  </si>
  <si>
    <t>เลขที่ 5/2 ม.7 ต.หนองอ้อ อ.หนองวัวซอ</t>
  </si>
  <si>
    <t>03B009</t>
  </si>
  <si>
    <t>03C015</t>
  </si>
  <si>
    <t>นาย สาคร รวมธรรม    เลขที่ 103 ม.8 ต.โนนหวาย อ.หนองวัวซอ จ.อุดรธานี</t>
  </si>
  <si>
    <t>ส170/7775</t>
  </si>
  <si>
    <t>นาย สาคร รวมธรรม</t>
  </si>
  <si>
    <t>เลขที่ 103 ม.8 ต.โนนหวาย อ.หนองวัวซอ</t>
  </si>
  <si>
    <t>50X7464</t>
  </si>
  <si>
    <t>2.50</t>
  </si>
  <si>
    <t>2.81</t>
  </si>
  <si>
    <t>15.30</t>
  </si>
  <si>
    <t>65.89</t>
  </si>
  <si>
    <t>55X0704</t>
  </si>
  <si>
    <t>นาย สาคร สุขแสง    เลขที่ 106 ม.9 ต.หนองอ้อ อ.หนองวัวซอ จ.อุดรธานี</t>
  </si>
  <si>
    <t>ส170/8181</t>
  </si>
  <si>
    <t>3411200563949</t>
  </si>
  <si>
    <t>นาย สาคร สุขแสง</t>
  </si>
  <si>
    <t>เลขที่ 106 ม.9 ต.หนองอ้อ อ.หนองวัวซอ</t>
  </si>
  <si>
    <t>02C004</t>
  </si>
  <si>
    <t>3279</t>
  </si>
  <si>
    <t>02E010</t>
  </si>
  <si>
    <t>3288</t>
  </si>
  <si>
    <t>50X7169</t>
  </si>
  <si>
    <t>5535</t>
  </si>
  <si>
    <t>นาง สาย นามชานนท์    เลขที่ 95 ม.5 ต.หนองอ้อ อ.หนองวัวซอ จ.อุดรธานี</t>
  </si>
  <si>
    <t>ส700/5725</t>
  </si>
  <si>
    <t>3410300039345</t>
  </si>
  <si>
    <t>นาง สาย นามชานนท์</t>
  </si>
  <si>
    <t>เลขที่ 95 ม.5 ต.หนองอ้อ อ.หนองวัวซอ</t>
  </si>
  <si>
    <t>04I129</t>
  </si>
  <si>
    <t>2077</t>
  </si>
  <si>
    <t>05P023</t>
  </si>
  <si>
    <t>นาง สาย แนวเมือง    เลขที่ 81 ม.8 ต.หนองอ้อ อ.หนองวัวซอ จ.อุดรธานี</t>
  </si>
  <si>
    <t>ส700/5779</t>
  </si>
  <si>
    <t>นาง สาย แนวเมือง</t>
  </si>
  <si>
    <t>เลขที่ 81 ม.8 ต.หนองอ้อ อ.หนองวัวซอ</t>
  </si>
  <si>
    <t>00897</t>
  </si>
  <si>
    <t>นาย สาย วงศ์อารีย์    เลขที่ 19 ม.5 ต.หนองอ้อ อ.หนองวัวซอ จ.อุดรธานี</t>
  </si>
  <si>
    <t>ส700/7189</t>
  </si>
  <si>
    <t>3410300039569</t>
  </si>
  <si>
    <t>นาย สาย วงศ์อารีย์</t>
  </si>
  <si>
    <t>เลขที่ 19 ม.5 ต.หนองอ้อ อ.หนองวัวซอ</t>
  </si>
  <si>
    <t>04A016</t>
  </si>
  <si>
    <t>น.ส. สายใจ เดชสอน    เลขที่ 18 ม.11 ต.หนองอ้อ อ.หนองวัวซอ จ.อุดรธานี</t>
  </si>
  <si>
    <t>ส720/4289</t>
  </si>
  <si>
    <t>3410300421720</t>
  </si>
  <si>
    <t>น.ส. สายใจ เดชสอน</t>
  </si>
  <si>
    <t>เลขที่ 18 ม.11 ต.หนองอ้อ อ.หนองวัวซอ</t>
  </si>
  <si>
    <t>02M094</t>
  </si>
  <si>
    <t>2541</t>
  </si>
  <si>
    <t>นาย สายทอง แก่นนาคำ    เลขที่ 6 ม.5 ต.หนองอ้อ อ.หนองวัวซอ จ.อุดรธานี</t>
  </si>
  <si>
    <t>ส759/1551</t>
  </si>
  <si>
    <t>3410300034009</t>
  </si>
  <si>
    <t>นาย สายทอง แก่นนาคำ</t>
  </si>
  <si>
    <t>เลขที่ 6 ม.5 ต.หนองอ้อ อ.หนองวัวซอ</t>
  </si>
  <si>
    <t>03A002</t>
  </si>
  <si>
    <t>นาย สายทอง แดงแดง    เลขที่ 87 ม.5 ต.หนองอ้อ อ.หนองวัวซอ จ.อุดรธานี</t>
  </si>
  <si>
    <t>ส759/4141</t>
  </si>
  <si>
    <t>5411200132596</t>
  </si>
  <si>
    <t>นาย สายทอง แดงแดง</t>
  </si>
  <si>
    <t>04E018</t>
  </si>
  <si>
    <t>นาง สายทอง นันทะศรี    เลขที่ 65 ม.11 ต.หนองอ้อ อ.หนองวัวซอ จ.อุดรธานี</t>
  </si>
  <si>
    <t>ส759/5558</t>
  </si>
  <si>
    <t>3410300127147</t>
  </si>
  <si>
    <t>นาง สายทอง นันทะศรี</t>
  </si>
  <si>
    <t>เลขที่ 65 ม.11 ต.หนองอ้อ อ.หนองวัวซอ</t>
  </si>
  <si>
    <t>02K042</t>
  </si>
  <si>
    <t>3326</t>
  </si>
  <si>
    <t>นาง สายทอง ลีกุล    เลขที่ 29 ม.1 ต.หนองอ้อ อ.หนองวัวซอ จ.อุดรธานี</t>
  </si>
  <si>
    <t>ส759/7170</t>
  </si>
  <si>
    <t>นาง สายทอง ลีกุล</t>
  </si>
  <si>
    <t>เลขที่ 29 ม.1 ต.หนองอ้อ อ.หนองวัวซอ</t>
  </si>
  <si>
    <t>นาย สายทอง สายจันดี    เลขที่ 120 ต.โนนทัน อ.เมืองหนองบัวลำภู จ.หนองบัวลำภู</t>
  </si>
  <si>
    <t>ส759/8725</t>
  </si>
  <si>
    <t>3411200794126</t>
  </si>
  <si>
    <t>นาย สายทอง สายจันดี</t>
  </si>
  <si>
    <t>เลขที่ 120 ต.โนนทัน อ.เมืองหนองบัวลำภู</t>
  </si>
  <si>
    <t>02D001</t>
  </si>
  <si>
    <t>นาง สายสมร บัวชัย    เลขที่ 128 ม.4 ต.หนองอ้อ อ.หนองวัวซอ จ.อุดรธานี</t>
  </si>
  <si>
    <t>ส787/5727</t>
  </si>
  <si>
    <t>3410300100605</t>
  </si>
  <si>
    <t>นาง สายสมร บัวชัย</t>
  </si>
  <si>
    <t>เลขที่ 128 ม.4 ต.หนองอ้อ อ.หนองวัวซอ</t>
  </si>
  <si>
    <t>02W018</t>
  </si>
  <si>
    <t>21037</t>
  </si>
  <si>
    <t>05E060</t>
  </si>
  <si>
    <t>20260</t>
  </si>
  <si>
    <t>88.50</t>
  </si>
  <si>
    <t>128 ม.4หนองอ้อ หนองวัวซอ อุดรธานี</t>
  </si>
  <si>
    <t>05E060-B001</t>
  </si>
  <si>
    <t>นาง สายสมร รัตน์ถานู( ทองคำ เพียดสิงห์)    เลขที่ 66 ม.2 ต.หนองอ้อ อ.หนองวัวซอ จ.อุดรธานี</t>
  </si>
  <si>
    <t>ส787/7454</t>
  </si>
  <si>
    <t>3410300015691</t>
  </si>
  <si>
    <t>นาง สายสมร รัตน์ถานู( ทองคำ เพียดสิงห์)</t>
  </si>
  <si>
    <t>06B016</t>
  </si>
  <si>
    <t>นาง สารี่ หลักเชียงยืน    เลขที่ 238 ม.2 ต.หมากหญ้า อ.หนองวัวซอ จ.อุดรธานี</t>
  </si>
  <si>
    <t>ส700/8712</t>
  </si>
  <si>
    <t>3410300205130</t>
  </si>
  <si>
    <t>นาง สารี่ หลักเชียงยืน</t>
  </si>
  <si>
    <t>เลขที่ 238 ม.2 ต.หมากหญ้า อ.หนองวัวซอ</t>
  </si>
  <si>
    <t>05H022</t>
  </si>
  <si>
    <t>5517</t>
  </si>
  <si>
    <t>นาย สำเนียง สุวรรณสนธ์    เลขที่ 225 ม.1 ต.หนองอ้อ อ.หนองวัวซอ จ.อุดรธานี</t>
  </si>
  <si>
    <t>ส571/8777</t>
  </si>
  <si>
    <t>3410300214864</t>
  </si>
  <si>
    <t>นาย สำเนียง สุวรรณสนธ์</t>
  </si>
  <si>
    <t>เลขที่ 225 ม.1 ต.หนองอ้อ อ.หนองวัวซอ</t>
  </si>
  <si>
    <t>50X7231</t>
  </si>
  <si>
    <t>14981</t>
  </si>
  <si>
    <t>50X7232</t>
  </si>
  <si>
    <t>14982</t>
  </si>
  <si>
    <t>50X7233</t>
  </si>
  <si>
    <t>3253</t>
  </si>
  <si>
    <t>นาง สำรวย นามโฮง    เลขที่ 106 ม.4 ต.หนองอ้อ อ.หนองวัวซอ จ.อุดรธานี</t>
  </si>
  <si>
    <t>ส777/5791</t>
  </si>
  <si>
    <t>3410300306807</t>
  </si>
  <si>
    <t>นาง สำรวย นามโฮง</t>
  </si>
  <si>
    <t>เลขที่ 106 ม.4 ต.หนองอ้อ อ.หนองวัวซอ</t>
  </si>
  <si>
    <t>05K019</t>
  </si>
  <si>
    <t>นาย สำรวย วรรณคีรี    เลขที่ 225 ม.2 ต.หนองอ้อ อ.หนองวัวซอ จ.อุดรธานี</t>
  </si>
  <si>
    <t>ส777/7774</t>
  </si>
  <si>
    <t>3410300013001</t>
  </si>
  <si>
    <t>นาย สำรวย วรรณคีรี</t>
  </si>
  <si>
    <t>เลขที่ 225 ม.2 ต.หนองอ้อ อ.หนองวัวซอ</t>
  </si>
  <si>
    <t>05G025</t>
  </si>
  <si>
    <t>2090</t>
  </si>
  <si>
    <t>05G025/001</t>
  </si>
  <si>
    <t>26256</t>
  </si>
  <si>
    <t>05Q010</t>
  </si>
  <si>
    <t>นาย สำรวย ศิริรัตนพงษ์    เลขที่ 127 ม.4 ต.หนองอ้อ อ.หนองวัวซอ จ.อุดรธานี</t>
  </si>
  <si>
    <t>ส777/8774</t>
  </si>
  <si>
    <t>3430100225668</t>
  </si>
  <si>
    <t>นาย สำรวย ศิริรัตนพงษ์</t>
  </si>
  <si>
    <t>เลขที่ 127 ม.4 ต.หนองอ้อ อ.หนองวัวซอ</t>
  </si>
  <si>
    <t>02V080</t>
  </si>
  <si>
    <t>7203</t>
  </si>
  <si>
    <t>02W044</t>
  </si>
  <si>
    <t>3907</t>
  </si>
  <si>
    <t>02W047</t>
  </si>
  <si>
    <t>7018</t>
  </si>
  <si>
    <t>02W048</t>
  </si>
  <si>
    <t>6750</t>
  </si>
  <si>
    <t>นาย สำรอง จันทะไทย    เลขที่ 65 ม.2 ต.หนองอ้อ อ.หนองวัวซอ จ.อุดรธานี</t>
  </si>
  <si>
    <t>ส791/2555</t>
  </si>
  <si>
    <t>3410300215640</t>
  </si>
  <si>
    <t>นาย สำรอง จันทะไทย</t>
  </si>
  <si>
    <t>05Q036</t>
  </si>
  <si>
    <t>นาย สำราญ กล้าหาญ    เลขที่ 99/1 ม.1 ต.หนองอ้อ อ.หนองวัวซอ จ.อุดรธานี</t>
  </si>
  <si>
    <t>ส730/1783</t>
  </si>
  <si>
    <t>3410300098406</t>
  </si>
  <si>
    <t>นาย สำราญ กล้าหาญ</t>
  </si>
  <si>
    <t>เลขที่ 99/1 ม.1 ต.หนองอ้อ อ.หนองวัวซอ</t>
  </si>
  <si>
    <t>3188</t>
  </si>
  <si>
    <t>นาย สำราญ จันทะคุณ    เลขที่ 101 ม.2 ต.หนองอ้อ อ.หนองวัวซอ จ.อุดรธานี</t>
  </si>
  <si>
    <t>ส730/2551</t>
  </si>
  <si>
    <t>3410300015012</t>
  </si>
  <si>
    <t>นาย สำราญ จันทะคุณ</t>
  </si>
  <si>
    <t>เลขที่ 101 ม.2 ต.หนองอ้อ อ.หนองวัวซอ</t>
  </si>
  <si>
    <t>05Q011</t>
  </si>
  <si>
    <t>นาย สำราญ พรมแก้ว    เลขที่ 180 ม.9 ต.หนองอ้อ อ.หนองวัวซอ จ.อุดรธานี</t>
  </si>
  <si>
    <t>ส730/6771</t>
  </si>
  <si>
    <t>3410300121173</t>
  </si>
  <si>
    <t>นาย สำราญ พรมแก้ว</t>
  </si>
  <si>
    <t>เลขที่ 180 ม.9 ต.หนองอ้อ อ.หนองวัวซอ</t>
  </si>
  <si>
    <t>02B026</t>
  </si>
  <si>
    <t>นาย สำราญ มูลธรรม    เลขที่ 179 ม.1 ต.หนองอ้อ อ.หนองวัวซอ จ.อุดรธานี</t>
  </si>
  <si>
    <t>ส730/7757</t>
  </si>
  <si>
    <t>3410300305568</t>
  </si>
  <si>
    <t>นาย สำราญ มูลธรรม</t>
  </si>
  <si>
    <t>เลขที่ 179 ม.1 ต.หนองอ้อ อ.หนองวัวซอ</t>
  </si>
  <si>
    <t>05O044</t>
  </si>
  <si>
    <t>นาย สำราญ แสนวันดี    เลขที่ 138 ม.1 ต.หนองอ้อ อ.หนองวัวซอ จ.อุดรธานี</t>
  </si>
  <si>
    <t>ส730/8575</t>
  </si>
  <si>
    <t>3410300133511</t>
  </si>
  <si>
    <t>นาย สำราญ แสนวันดี</t>
  </si>
  <si>
    <t>เลขที่ 138 ม.1 ต.หนองอ้อ อ.หนองวัวซอ</t>
  </si>
  <si>
    <t>03D006</t>
  </si>
  <si>
    <t>04Q014</t>
  </si>
  <si>
    <t>10420</t>
  </si>
  <si>
    <t>นาง สำราญ อัตถาภูมิ    เลขที่ 112 ม.11 ต.หนองอ้อ อ.หนองวัวซอ จ.อุดรธานี</t>
  </si>
  <si>
    <t>ส730/9446</t>
  </si>
  <si>
    <t>3410300093439</t>
  </si>
  <si>
    <t>นาง สำราญ อัตถาภูมิ</t>
  </si>
  <si>
    <t>02H005</t>
  </si>
  <si>
    <t>02N145</t>
  </si>
  <si>
    <t>11183</t>
  </si>
  <si>
    <t>นาง สำเร็จ ทองจำรัส    เลขที่ 220 ต.หนองวัวซอ อ.หนองวัวซอ จ.อุดรธานี</t>
  </si>
  <si>
    <t>ส720/5912</t>
  </si>
  <si>
    <t>3410300308087</t>
  </si>
  <si>
    <t>นาง สำเร็จ ทองจำรัส</t>
  </si>
  <si>
    <t>เลขที่ 220 ต.หนองวัวซอ อ.หนองวัวซอ</t>
  </si>
  <si>
    <t>05A010</t>
  </si>
  <si>
    <t>นาย สำเร็จ พรมโส    เลขที่ 74 ม.5 ต.หนองอ้อ อ.หนองวัวซอ จ.อุดรธานี</t>
  </si>
  <si>
    <t>ส720/6778</t>
  </si>
  <si>
    <t>3410300038233</t>
  </si>
  <si>
    <t>นาย สำเร็จ พรมโส</t>
  </si>
  <si>
    <t>3872</t>
  </si>
  <si>
    <t>04J030</t>
  </si>
  <si>
    <t>17572</t>
  </si>
  <si>
    <t>นาง สำเรียง หอมอ่อน    เลขที่ 25 ม.2 ต.หนองอ้อ อ.หนองวัวซอ จ.อุดรธานี</t>
  </si>
  <si>
    <t>ส771/8979</t>
  </si>
  <si>
    <t>3410300015110</t>
  </si>
  <si>
    <t>นาง สำเรียง หอมอ่อน</t>
  </si>
  <si>
    <t>เลขที่ 25 ม.2 ต.หนองอ้อ อ.หนองวัวซอ</t>
  </si>
  <si>
    <t>04K017</t>
  </si>
  <si>
    <t>04Q006</t>
  </si>
  <si>
    <t>10412</t>
  </si>
  <si>
    <t>04Q010</t>
  </si>
  <si>
    <t>10413</t>
  </si>
  <si>
    <t>นาย สำลี นามา    เลขที่ 81/1 ม.8 ต.หนองอ้อ อ.หนองวัวซอ จ.อุดรธานี</t>
  </si>
  <si>
    <t>ส700/5700</t>
  </si>
  <si>
    <t>3410300057734</t>
  </si>
  <si>
    <t>นาย สำลี นามา</t>
  </si>
  <si>
    <t>เลขที่ 81/1 ม.8 ต.หนองอ้อ อ.หนองวัวซอ</t>
  </si>
  <si>
    <t>50X7278</t>
  </si>
  <si>
    <t>3603</t>
  </si>
  <si>
    <t>นาง สำลี อาษ์ปาสา (เฉลิม พิมพ์สุด)    เลขที่ 172 ม.7 ต.หนองอ้อ อ.หนองวัวซอ จ.อุดรธานี</t>
  </si>
  <si>
    <t>ส700/9858</t>
  </si>
  <si>
    <t>นาง สำลี อาษ์ปาสา (เฉลิม พิมพ์สุด)</t>
  </si>
  <si>
    <t>เลขที่ 172 ม.7 ต.หนองอ้อ อ.หนองวัวซอ</t>
  </si>
  <si>
    <t>50X7353</t>
  </si>
  <si>
    <t>00861</t>
  </si>
  <si>
    <t>นาง สำลี อาษ์ปาสา    เลขที่ 73 ม.4 ต.หนองอ้อ อ.หนองวัวซอ จ.อุดรธานี</t>
  </si>
  <si>
    <t>3410300187433</t>
  </si>
  <si>
    <t>นาง สำลี อาษ์ปาสา</t>
  </si>
  <si>
    <t>เลขที่ 73 ม.4 ต.หนองอ้อ อ.หนองวัวซอ</t>
  </si>
  <si>
    <t>05K021</t>
  </si>
  <si>
    <t>นาย สำอางค์ ภูมิศาสตร์    เลขที่ 64 ม.11 ต.หนองอ้อ อ.หนองวัวซอ จ.อุดรธานี</t>
  </si>
  <si>
    <t>ส911/6788</t>
  </si>
  <si>
    <t>3410300122994</t>
  </si>
  <si>
    <t>นาย สำอางค์ ภูมิศาสตร์</t>
  </si>
  <si>
    <t>เลขที่ 64 ม.11 ต.หนองอ้อ อ.หนองวัวซอ</t>
  </si>
  <si>
    <t>02J017</t>
  </si>
  <si>
    <t>20506</t>
  </si>
  <si>
    <t>02J025</t>
  </si>
  <si>
    <t>10153</t>
  </si>
  <si>
    <t>02J026</t>
  </si>
  <si>
    <t>20140</t>
  </si>
  <si>
    <t>02J027</t>
  </si>
  <si>
    <t>02Q031</t>
  </si>
  <si>
    <t>19467</t>
  </si>
  <si>
    <t>05C028</t>
  </si>
  <si>
    <t>15073</t>
  </si>
  <si>
    <t>นาย สิงห์ ศิริสุวรรณ    เลขที่ 51 ม.9 ต.หนองอ้อ อ.หนองวัวซอ จ.อุดรธานี</t>
  </si>
  <si>
    <t>ส180/8787</t>
  </si>
  <si>
    <t>3410300121645</t>
  </si>
  <si>
    <t>นาย สิงห์ ศิริสุวรรณ</t>
  </si>
  <si>
    <t>เลขที่ 51 ม.9 ต.หนองอ้อ อ.หนองวัวซอ</t>
  </si>
  <si>
    <t>02J028</t>
  </si>
  <si>
    <t>นาย สิทธิศักดิ จันทะไทย    เลขที่ 81 ม.7 ต.หนองอ้อ อ.หนองวัวซอ จ.อุดรธานี</t>
  </si>
  <si>
    <t>ส558/2555</t>
  </si>
  <si>
    <t>3410300016591</t>
  </si>
  <si>
    <t>นาย สิทธิศักดิ จันทะไทย</t>
  </si>
  <si>
    <t>เลขที่ 81 ม.7 ต.หนองอ้อ อ.หนองวัวซอ</t>
  </si>
  <si>
    <t>05M042</t>
  </si>
  <si>
    <t>น.ส. สิมมา พลเรือง    เลขที่ 93 ม.5 ต.หนองอ้อ อ.หนองวัวซอ จ.อุดรธานี</t>
  </si>
  <si>
    <t>ส770/6779</t>
  </si>
  <si>
    <t>3410300039205</t>
  </si>
  <si>
    <t>น.ส. สิมมา พลเรือง</t>
  </si>
  <si>
    <t>เลขที่ 93 ม.5 ต.หนองอ้อ อ.หนองวัวซอ</t>
  </si>
  <si>
    <t>04I051</t>
  </si>
  <si>
    <t>4123</t>
  </si>
  <si>
    <t>04I071</t>
  </si>
  <si>
    <t>1987</t>
  </si>
  <si>
    <t>93 ม.5หนองอ้อ หนองวัวซอ อุดรธานี</t>
  </si>
  <si>
    <t>04I071-B001</t>
  </si>
  <si>
    <t>55.50</t>
  </si>
  <si>
    <t>น.ส. สิริญากรณ์ สุขรัมย์    เลขที่ 67 ม.2 ต.หมากหญ้า อ.หนองวัวซอ จ.อุดรธานี</t>
  </si>
  <si>
    <t>ส731/8177</t>
  </si>
  <si>
    <t>น.ส. สิริญากรณ์ สุขรัมย์</t>
  </si>
  <si>
    <t>นาง สี สาระกุล    เลขที่ 96 ม.1 ต.หนองอ้อ อ.หนองวัวซอ จ.อุดรธานี</t>
  </si>
  <si>
    <t>ส000/8717/001</t>
  </si>
  <si>
    <t>นาง สี สาระกุล</t>
  </si>
  <si>
    <t>50X7370</t>
  </si>
  <si>
    <t>01523</t>
  </si>
  <si>
    <t>นาย สี อุปรัตถา    เลขที่ 58 ม.4 ต.โนนทัน อ.เมืองหนองบัวลำภู จ.หนองบัวลำภู</t>
  </si>
  <si>
    <t>ส000/9574</t>
  </si>
  <si>
    <t>นาย สี อุปรัตถา</t>
  </si>
  <si>
    <t>เลขที่ 58 ม.4 ต.โนนทัน อ.เมืองหนองบัวลำภู</t>
  </si>
  <si>
    <t>5360</t>
  </si>
  <si>
    <t>นาง สีกา เสาร์แพง    เลขที่ 91 ม.8 ต.หนองอ้อ อ.หนองวัวซอ จ.อุดรธานี</t>
  </si>
  <si>
    <t>ส100/8761</t>
  </si>
  <si>
    <t>3410300058013</t>
  </si>
  <si>
    <t>นาง สีกา เสาร์แพง</t>
  </si>
  <si>
    <t>เลขที่ 91 ม.8 ต.หนองอ้อ อ.หนองวัวซอ</t>
  </si>
  <si>
    <t>03H017</t>
  </si>
  <si>
    <t>21705</t>
  </si>
  <si>
    <t>50X7324</t>
  </si>
  <si>
    <t>00888</t>
  </si>
  <si>
    <t>นาง สีดา คำอ่าง    เลขที่ 109 ม.11 ต.หนองอ้อ อ.หนองวัวซอ จ.อุดรธานี</t>
  </si>
  <si>
    <t>ส400/1910</t>
  </si>
  <si>
    <t>3410300126370</t>
  </si>
  <si>
    <t>นาง สีดา คำอ่าง</t>
  </si>
  <si>
    <t>เลขที่ 109 ม.11 ต.หนองอ้อ อ.หนองวัวซอ</t>
  </si>
  <si>
    <t>02K007</t>
  </si>
  <si>
    <t>109 ม.11หนองอ้อ หนองวัวซอ อุดรธานี</t>
  </si>
  <si>
    <t>02K007-B001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</si>
</sst>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b/>
      <sz val="20"/>
      <color rgb="FF000000"/>
      <name val="TH SarabunPSK"/>
    </font>
    <font>
      <b/>
      <sz val="13"/>
      <color rgb="FF000000"/>
      <name val="TH SarabunPSK"/>
    </font>
    <font>
      <sz val="13"/>
      <color rgb="FF000000"/>
      <name val="TH SarabunPSK"/>
    </font>
  </fonts>
  <fills count="7">
    <fill>
      <patternFill patternType="none"/>
    </fill>
    <fill>
      <patternFill patternType="gray125"/>
    </fill>
    <fill>
      <patternFill patternType="solid">
        <fgColor rgb="FFD6E3BC"/>
        <bgColor rgb="FF000000"/>
      </patternFill>
    </fill>
    <fill>
      <patternFill patternType="solid">
        <fgColor rgb="FFEAF1DD"/>
        <bgColor rgb="FF000000"/>
      </patternFill>
    </fill>
    <fill>
      <patternFill patternType="solid">
        <fgColor rgb="FFFBD4B4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DDE8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theme" Target="theme/theme1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sharedStrings" Target="sharedStrings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styles" Target="styles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calcChain" Target="calcChain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7"/>
  <sheetViews>
    <sheetView tabSelected="1"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</v>
      </c>
      <c r="B10" s="5" t="s">
        <v>36</v>
      </c>
      <c r="C10" s="5" t="s">
        <v>37</v>
      </c>
      <c r="D10" s="5" t="s">
        <v>38</v>
      </c>
      <c r="E10" s="5">
        <v>1</v>
      </c>
      <c r="F10" s="5">
        <v>22445</v>
      </c>
      <c r="G10" s="5" t="s">
        <v>39</v>
      </c>
      <c r="H10" s="5" t="s">
        <v>40</v>
      </c>
      <c r="I10" s="5" t="s">
        <v>41</v>
      </c>
      <c r="J10" s="5">
        <v>0</v>
      </c>
      <c r="K10" s="5">
        <v>0</v>
      </c>
      <c r="L10" s="5" t="s">
        <v>42</v>
      </c>
      <c r="M10" s="5" t="s">
        <v>43</v>
      </c>
      <c r="N10" s="5">
        <f>((J10*400)+(K10*100))+L10</f>
        <v>43</v>
      </c>
      <c r="O10" s="5" t="s">
        <v>44</v>
      </c>
      <c r="P10" s="5">
        <f>N10*O10</f>
        <v>7525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7525</v>
      </c>
      <c r="AH10" s="5">
        <f>AG10</f>
        <v>7525</v>
      </c>
      <c r="AI10" s="5">
        <v>0</v>
      </c>
      <c r="AJ10" s="5">
        <f>IF((AI10-AH10) &gt; 1,0,IF((AI10-AH10)&lt;0,AH10-AI10,AI10-AH10))</f>
        <v>7525</v>
      </c>
      <c r="AK10" s="5">
        <v>0.01</v>
      </c>
      <c r="AL10" s="5">
        <f>ROUND(AJ10*(AK10/100),2)</f>
        <v>0.75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0.11249999999999999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0.63749999999999996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120</v>
      </c>
      <c r="B10" s="5" t="s">
        <v>121</v>
      </c>
      <c r="C10" s="5" t="s">
        <v>122</v>
      </c>
      <c r="D10" s="5" t="s">
        <v>123</v>
      </c>
      <c r="E10" s="5">
        <v>1</v>
      </c>
      <c r="F10" s="5">
        <v>18480</v>
      </c>
      <c r="G10" s="5" t="s">
        <v>124</v>
      </c>
      <c r="H10" s="5" t="s">
        <v>58</v>
      </c>
      <c r="I10" s="5"/>
      <c r="J10" s="5">
        <v>2</v>
      </c>
      <c r="K10" s="5">
        <v>2</v>
      </c>
      <c r="L10" s="5" t="s">
        <v>125</v>
      </c>
      <c r="M10" s="5" t="s">
        <v>43</v>
      </c>
      <c r="N10" s="5">
        <f>((J10*400)+(K10*100))+L10</f>
        <v>1090</v>
      </c>
      <c r="O10" s="5" t="s">
        <v>75</v>
      </c>
      <c r="P10" s="5">
        <f>N10*O10</f>
        <v>136250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136250</v>
      </c>
      <c r="AH10" s="5">
        <f>AG10</f>
        <v>136250</v>
      </c>
      <c r="AI10" s="5">
        <v>0</v>
      </c>
      <c r="AJ10" s="5">
        <f>IF((AI10-AH10) &gt; 1,0,IF((AI10-AH10)&lt;0,AH10-AI10,AI10-AH10))</f>
        <v>136250</v>
      </c>
      <c r="AK10" s="5">
        <v>0.01</v>
      </c>
      <c r="AL10" s="5">
        <f>ROUND(AJ10*(AK10/100),2)</f>
        <v>13.63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13.63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2.0445000000000002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11.5855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924</v>
      </c>
      <c r="B10" s="5" t="s">
        <v>925</v>
      </c>
      <c r="C10" s="5" t="s">
        <v>926</v>
      </c>
      <c r="D10" s="5" t="s">
        <v>927</v>
      </c>
      <c r="E10" s="5">
        <v>1</v>
      </c>
      <c r="F10" s="5">
        <v>20396</v>
      </c>
      <c r="G10" s="5" t="s">
        <v>928</v>
      </c>
      <c r="H10" s="5" t="s">
        <v>58</v>
      </c>
      <c r="I10" s="5"/>
      <c r="J10" s="5">
        <v>15</v>
      </c>
      <c r="K10" s="5">
        <v>3</v>
      </c>
      <c r="L10" s="5" t="s">
        <v>451</v>
      </c>
      <c r="M10" s="5" t="s">
        <v>43</v>
      </c>
      <c r="N10" s="5">
        <f>((J10*400)+(K10*100))+L10</f>
        <v>6340</v>
      </c>
      <c r="O10" s="5" t="s">
        <v>68</v>
      </c>
      <c r="P10" s="5">
        <f>N10*O10</f>
        <v>951000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951000</v>
      </c>
      <c r="AH10" s="5">
        <f>AG10</f>
        <v>951000</v>
      </c>
      <c r="AI10" s="5">
        <v>0</v>
      </c>
      <c r="AJ10" s="5">
        <f>IF((AI10-AH10) &gt; 1,0,IF((AI10-AH10)&lt;0,AH10-AI10,AI10-AH10))</f>
        <v>951000</v>
      </c>
      <c r="AK10" s="5">
        <v>0.01</v>
      </c>
      <c r="AL10" s="5">
        <f>ROUND(AJ10*(AK10/100),2)</f>
        <v>95.1</v>
      </c>
    </row>
    <row r="11" spans="1:38" ht="17.25" x14ac:dyDescent="0.25">
      <c r="A11" s="5" t="s">
        <v>924</v>
      </c>
      <c r="B11" s="5" t="s">
        <v>925</v>
      </c>
      <c r="C11" s="5" t="s">
        <v>926</v>
      </c>
      <c r="D11" s="5" t="s">
        <v>927</v>
      </c>
      <c r="E11" s="5">
        <v>2</v>
      </c>
      <c r="F11" s="5">
        <v>22532</v>
      </c>
      <c r="G11" s="5" t="s">
        <v>929</v>
      </c>
      <c r="H11" s="5" t="s">
        <v>58</v>
      </c>
      <c r="I11" s="5"/>
      <c r="J11" s="5">
        <v>8</v>
      </c>
      <c r="K11" s="5">
        <v>2</v>
      </c>
      <c r="L11" s="5" t="s">
        <v>187</v>
      </c>
      <c r="M11" s="5" t="s">
        <v>43</v>
      </c>
      <c r="N11" s="5">
        <f>((J11*400)+(K11*100))+L11</f>
        <v>3467</v>
      </c>
      <c r="O11" s="5" t="s">
        <v>75</v>
      </c>
      <c r="P11" s="5">
        <f>N11*O11</f>
        <v>433375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433375</v>
      </c>
      <c r="AH11" s="5">
        <f>AG11</f>
        <v>433375</v>
      </c>
      <c r="AI11" s="5">
        <v>0</v>
      </c>
      <c r="AJ11" s="5">
        <f>IF((AI11-AH11) &gt; 1,0,IF((AI11-AH11)&lt;0,AH11-AI11,AI11-AH11))</f>
        <v>433375</v>
      </c>
      <c r="AK11" s="5">
        <v>0.01</v>
      </c>
      <c r="AL11" s="5">
        <f>ROUND(AJ11*(AK11/100),2)</f>
        <v>43.34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138.44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20.765999999999998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117.67400000000001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931</v>
      </c>
      <c r="B10" s="5" t="s">
        <v>932</v>
      </c>
      <c r="C10" s="5" t="s">
        <v>933</v>
      </c>
      <c r="D10" s="5" t="s">
        <v>934</v>
      </c>
      <c r="E10" s="5">
        <v>1</v>
      </c>
      <c r="F10" s="5">
        <v>22327</v>
      </c>
      <c r="G10" s="5" t="s">
        <v>935</v>
      </c>
      <c r="H10" s="5" t="s">
        <v>58</v>
      </c>
      <c r="I10" s="5" t="s">
        <v>936</v>
      </c>
      <c r="J10" s="5">
        <v>14</v>
      </c>
      <c r="K10" s="5">
        <v>2</v>
      </c>
      <c r="L10" s="5" t="s">
        <v>694</v>
      </c>
      <c r="M10" s="5" t="s">
        <v>43</v>
      </c>
      <c r="N10" s="5">
        <f>((J10*400)+(K10*100))+L10</f>
        <v>5893</v>
      </c>
      <c r="O10" s="5" t="s">
        <v>75</v>
      </c>
      <c r="P10" s="5">
        <f>N10*O10</f>
        <v>736625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736625</v>
      </c>
      <c r="AH10" s="5">
        <f>AG10</f>
        <v>736625</v>
      </c>
      <c r="AI10" s="5">
        <v>0</v>
      </c>
      <c r="AJ10" s="5">
        <f>IF((AI10-AH10) &gt; 1,0,IF((AI10-AH10)&lt;0,AH10-AI10,AI10-AH10))</f>
        <v>736625</v>
      </c>
      <c r="AK10" s="5">
        <v>0.01</v>
      </c>
      <c r="AL10" s="5">
        <f>ROUND(AJ10*(AK10/100),2)</f>
        <v>73.66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>
        <v>1</v>
      </c>
      <c r="R11" s="5" t="s">
        <v>931</v>
      </c>
      <c r="S11" s="5" t="s">
        <v>932</v>
      </c>
      <c r="T11" s="5" t="s">
        <v>933</v>
      </c>
      <c r="U11" s="5" t="s">
        <v>937</v>
      </c>
      <c r="V11" s="5"/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73.66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11.048999999999999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62.610999999999997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AL26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939</v>
      </c>
      <c r="B10" s="5" t="s">
        <v>940</v>
      </c>
      <c r="C10" s="5" t="s">
        <v>941</v>
      </c>
      <c r="D10" s="5" t="s">
        <v>942</v>
      </c>
      <c r="E10" s="5">
        <v>1</v>
      </c>
      <c r="F10" s="5">
        <v>20064</v>
      </c>
      <c r="G10" s="5" t="s">
        <v>943</v>
      </c>
      <c r="H10" s="5" t="s">
        <v>106</v>
      </c>
      <c r="I10" s="5" t="s">
        <v>944</v>
      </c>
      <c r="J10" s="5">
        <v>17</v>
      </c>
      <c r="K10" s="5">
        <v>1</v>
      </c>
      <c r="L10" s="5" t="s">
        <v>945</v>
      </c>
      <c r="M10" s="5" t="s">
        <v>43</v>
      </c>
      <c r="N10" s="5">
        <f t="shared" ref="N10:N19" si="0">((J10*400)+(K10*100))+L10</f>
        <v>6971</v>
      </c>
      <c r="O10" s="5" t="s">
        <v>68</v>
      </c>
      <c r="P10" s="5">
        <f t="shared" ref="P10:P19" si="1">N10*O10</f>
        <v>1045650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1045650</v>
      </c>
      <c r="AH10" s="5">
        <f>AG10</f>
        <v>1045650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939</v>
      </c>
      <c r="B11" s="5" t="s">
        <v>940</v>
      </c>
      <c r="C11" s="5" t="s">
        <v>941</v>
      </c>
      <c r="D11" s="5" t="s">
        <v>942</v>
      </c>
      <c r="E11" s="5">
        <v>2</v>
      </c>
      <c r="F11" s="5">
        <v>21025</v>
      </c>
      <c r="G11" s="5" t="s">
        <v>946</v>
      </c>
      <c r="H11" s="5" t="s">
        <v>106</v>
      </c>
      <c r="I11" s="5" t="s">
        <v>947</v>
      </c>
      <c r="J11" s="5">
        <v>3</v>
      </c>
      <c r="K11" s="5">
        <v>1</v>
      </c>
      <c r="L11" s="5" t="s">
        <v>97</v>
      </c>
      <c r="M11" s="5" t="s">
        <v>43</v>
      </c>
      <c r="N11" s="5">
        <f t="shared" si="0"/>
        <v>1346</v>
      </c>
      <c r="O11" s="5" t="s">
        <v>68</v>
      </c>
      <c r="P11" s="5">
        <f t="shared" si="1"/>
        <v>201900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201900</v>
      </c>
      <c r="AH11" s="5">
        <f>AG11</f>
        <v>201900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939</v>
      </c>
      <c r="B12" s="5" t="s">
        <v>940</v>
      </c>
      <c r="C12" s="5" t="s">
        <v>941</v>
      </c>
      <c r="D12" s="5" t="s">
        <v>942</v>
      </c>
      <c r="E12" s="5">
        <v>3</v>
      </c>
      <c r="F12" s="5">
        <v>21018</v>
      </c>
      <c r="G12" s="5" t="s">
        <v>948</v>
      </c>
      <c r="H12" s="5" t="s">
        <v>106</v>
      </c>
      <c r="I12" s="5" t="s">
        <v>949</v>
      </c>
      <c r="J12" s="5">
        <v>0</v>
      </c>
      <c r="K12" s="5">
        <v>0</v>
      </c>
      <c r="L12" s="5" t="s">
        <v>950</v>
      </c>
      <c r="M12" s="5" t="s">
        <v>43</v>
      </c>
      <c r="N12" s="5">
        <f t="shared" si="0"/>
        <v>10</v>
      </c>
      <c r="O12" s="5" t="s">
        <v>68</v>
      </c>
      <c r="P12" s="5">
        <f t="shared" si="1"/>
        <v>1500</v>
      </c>
      <c r="Q12" s="5">
        <v>1</v>
      </c>
      <c r="R12" s="5" t="s">
        <v>939</v>
      </c>
      <c r="S12" s="5" t="s">
        <v>940</v>
      </c>
      <c r="T12" s="5" t="s">
        <v>941</v>
      </c>
      <c r="U12" s="5" t="s">
        <v>951</v>
      </c>
      <c r="V12" s="5" t="s">
        <v>952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426</v>
      </c>
      <c r="M13" s="5" t="s">
        <v>43</v>
      </c>
      <c r="N13" s="5">
        <f t="shared" si="0"/>
        <v>45</v>
      </c>
      <c r="O13" s="5" t="s">
        <v>68</v>
      </c>
      <c r="P13" s="5">
        <f t="shared" si="1"/>
        <v>6750</v>
      </c>
      <c r="Q13" s="5">
        <v>1</v>
      </c>
      <c r="R13" s="5" t="s">
        <v>939</v>
      </c>
      <c r="S13" s="5" t="s">
        <v>940</v>
      </c>
      <c r="T13" s="5" t="s">
        <v>941</v>
      </c>
      <c r="U13" s="5" t="s">
        <v>951</v>
      </c>
      <c r="V13" s="5" t="s">
        <v>952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485</v>
      </c>
      <c r="M14" s="5" t="s">
        <v>180</v>
      </c>
      <c r="N14" s="5">
        <f t="shared" si="0"/>
        <v>27.5</v>
      </c>
      <c r="O14" s="5" t="s">
        <v>68</v>
      </c>
      <c r="P14" s="5">
        <f t="shared" si="1"/>
        <v>4125</v>
      </c>
      <c r="Q14" s="5">
        <v>1</v>
      </c>
      <c r="R14" s="5" t="s">
        <v>939</v>
      </c>
      <c r="S14" s="5" t="s">
        <v>940</v>
      </c>
      <c r="T14" s="5" t="s">
        <v>941</v>
      </c>
      <c r="U14" s="5" t="s">
        <v>951</v>
      </c>
      <c r="V14" s="5" t="s">
        <v>952</v>
      </c>
      <c r="W14" s="5" t="s">
        <v>266</v>
      </c>
      <c r="X14" s="5" t="s">
        <v>318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12</v>
      </c>
      <c r="K15" s="5">
        <v>1</v>
      </c>
      <c r="L15" s="5" t="s">
        <v>953</v>
      </c>
      <c r="M15" s="5" t="s">
        <v>43</v>
      </c>
      <c r="N15" s="5">
        <f t="shared" si="0"/>
        <v>4905.5</v>
      </c>
      <c r="O15" s="5" t="s">
        <v>68</v>
      </c>
      <c r="P15" s="5">
        <f t="shared" si="1"/>
        <v>735825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735825</v>
      </c>
      <c r="AH15" s="5">
        <f>AG15</f>
        <v>735825</v>
      </c>
      <c r="AI15" s="5">
        <v>50000000</v>
      </c>
      <c r="AJ15" s="5">
        <f>IF((AI15-AH15) &gt; 1,0,IF((AI15-AH15)&lt;0,AH15-AI15,AI15-AH15))</f>
        <v>0</v>
      </c>
      <c r="AK15" s="5">
        <v>0.01</v>
      </c>
      <c r="AL15" s="5">
        <f>ROUND(AJ15*(AK15/100),2)</f>
        <v>0</v>
      </c>
    </row>
    <row r="16" spans="1:38" ht="17.25" x14ac:dyDescent="0.25">
      <c r="A16" s="5" t="s">
        <v>939</v>
      </c>
      <c r="B16" s="5" t="s">
        <v>940</v>
      </c>
      <c r="C16" s="5" t="s">
        <v>941</v>
      </c>
      <c r="D16" s="5" t="s">
        <v>942</v>
      </c>
      <c r="E16" s="5">
        <v>4</v>
      </c>
      <c r="F16" s="5">
        <v>22974</v>
      </c>
      <c r="G16" s="5" t="s">
        <v>954</v>
      </c>
      <c r="H16" s="5" t="s">
        <v>106</v>
      </c>
      <c r="I16" s="5" t="s">
        <v>955</v>
      </c>
      <c r="J16" s="5">
        <v>4</v>
      </c>
      <c r="K16" s="5">
        <v>0</v>
      </c>
      <c r="L16" s="5" t="s">
        <v>74</v>
      </c>
      <c r="M16" s="5" t="s">
        <v>43</v>
      </c>
      <c r="N16" s="5">
        <f t="shared" si="0"/>
        <v>1600</v>
      </c>
      <c r="O16" s="5" t="s">
        <v>44</v>
      </c>
      <c r="P16" s="5">
        <f t="shared" si="1"/>
        <v>280000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280000</v>
      </c>
      <c r="AH16" s="5">
        <f>AG16</f>
        <v>280000</v>
      </c>
      <c r="AI16" s="5">
        <v>50000000</v>
      </c>
      <c r="AJ16" s="5">
        <f>IF((AI16-AH16) &gt; 1,0,IF((AI16-AH16)&lt;0,AH16-AI16,AI16-AH16))</f>
        <v>0</v>
      </c>
      <c r="AK16" s="5">
        <v>0.01</v>
      </c>
      <c r="AL16" s="5">
        <f>ROUND(AJ16*(AK16/100),2)</f>
        <v>0</v>
      </c>
    </row>
    <row r="17" spans="1:38" ht="17.25" x14ac:dyDescent="0.25">
      <c r="A17" s="5" t="s">
        <v>939</v>
      </c>
      <c r="B17" s="5" t="s">
        <v>940</v>
      </c>
      <c r="C17" s="5" t="s">
        <v>941</v>
      </c>
      <c r="D17" s="5" t="s">
        <v>942</v>
      </c>
      <c r="E17" s="5">
        <v>5</v>
      </c>
      <c r="F17" s="5">
        <v>21510</v>
      </c>
      <c r="G17" s="5" t="s">
        <v>956</v>
      </c>
      <c r="H17" s="5" t="s">
        <v>106</v>
      </c>
      <c r="I17" s="5" t="s">
        <v>957</v>
      </c>
      <c r="J17" s="5">
        <v>0</v>
      </c>
      <c r="K17" s="5">
        <v>3</v>
      </c>
      <c r="L17" s="5" t="s">
        <v>336</v>
      </c>
      <c r="M17" s="5" t="s">
        <v>43</v>
      </c>
      <c r="N17" s="5">
        <f t="shared" si="0"/>
        <v>395</v>
      </c>
      <c r="O17" s="5" t="s">
        <v>136</v>
      </c>
      <c r="P17" s="5">
        <f t="shared" si="1"/>
        <v>177750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>AF17+P17</f>
        <v>177750</v>
      </c>
      <c r="AH17" s="5">
        <f>AG17</f>
        <v>177750</v>
      </c>
      <c r="AI17" s="5">
        <v>50000000</v>
      </c>
      <c r="AJ17" s="5">
        <f>IF((AI17-AH17) &gt; 1,0,IF((AI17-AH17)&lt;0,AH17-AI17,AI17-AH17))</f>
        <v>0</v>
      </c>
      <c r="AK17" s="5">
        <v>0.01</v>
      </c>
      <c r="AL17" s="5">
        <f>ROUND(AJ17*(AK17/100),2)</f>
        <v>0</v>
      </c>
    </row>
    <row r="18" spans="1:38" ht="17.25" x14ac:dyDescent="0.25">
      <c r="A18" s="5" t="s">
        <v>939</v>
      </c>
      <c r="B18" s="5" t="s">
        <v>940</v>
      </c>
      <c r="C18" s="5" t="s">
        <v>941</v>
      </c>
      <c r="D18" s="5" t="s">
        <v>942</v>
      </c>
      <c r="E18" s="5">
        <v>6</v>
      </c>
      <c r="F18" s="5">
        <v>21742</v>
      </c>
      <c r="G18" s="5" t="s">
        <v>958</v>
      </c>
      <c r="H18" s="5" t="s">
        <v>58</v>
      </c>
      <c r="I18" s="5"/>
      <c r="J18" s="5">
        <v>12</v>
      </c>
      <c r="K18" s="5">
        <v>3</v>
      </c>
      <c r="L18" s="5" t="s">
        <v>959</v>
      </c>
      <c r="M18" s="5" t="s">
        <v>43</v>
      </c>
      <c r="N18" s="5">
        <f t="shared" si="0"/>
        <v>5138</v>
      </c>
      <c r="O18" s="5" t="s">
        <v>68</v>
      </c>
      <c r="P18" s="5">
        <f t="shared" si="1"/>
        <v>770700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>AF18+P18</f>
        <v>770700</v>
      </c>
      <c r="AH18" s="5">
        <f>AG18</f>
        <v>770700</v>
      </c>
      <c r="AI18" s="5">
        <v>0</v>
      </c>
      <c r="AJ18" s="5">
        <f>IF((AI18-AH18) &gt; 1,0,IF((AI18-AH18)&lt;0,AH18-AI18,AI18-AH18))</f>
        <v>770700</v>
      </c>
      <c r="AK18" s="5">
        <v>0.01</v>
      </c>
      <c r="AL18" s="5">
        <f>ROUND(AJ18*(AK18/100),2)</f>
        <v>77.069999999999993</v>
      </c>
    </row>
    <row r="19" spans="1:38" ht="17.25" x14ac:dyDescent="0.25">
      <c r="A19" s="5" t="s">
        <v>939</v>
      </c>
      <c r="B19" s="5" t="s">
        <v>940</v>
      </c>
      <c r="C19" s="5" t="s">
        <v>941</v>
      </c>
      <c r="D19" s="5" t="s">
        <v>942</v>
      </c>
      <c r="E19" s="5">
        <v>7</v>
      </c>
      <c r="F19" s="5">
        <v>17939</v>
      </c>
      <c r="G19" s="5" t="s">
        <v>960</v>
      </c>
      <c r="H19" s="5" t="s">
        <v>58</v>
      </c>
      <c r="I19" s="5"/>
      <c r="J19" s="5">
        <v>4</v>
      </c>
      <c r="K19" s="5">
        <v>0</v>
      </c>
      <c r="L19" s="5" t="s">
        <v>108</v>
      </c>
      <c r="M19" s="5" t="s">
        <v>43</v>
      </c>
      <c r="N19" s="5">
        <f t="shared" si="0"/>
        <v>1623</v>
      </c>
      <c r="O19" s="5" t="s">
        <v>75</v>
      </c>
      <c r="P19" s="5">
        <f t="shared" si="1"/>
        <v>202875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>
        <f>AF19+P19</f>
        <v>202875</v>
      </c>
      <c r="AH19" s="5">
        <f>AG19</f>
        <v>202875</v>
      </c>
      <c r="AI19" s="5">
        <v>0</v>
      </c>
      <c r="AJ19" s="5">
        <f>IF((AI19-AH19) &gt; 1,0,IF((AI19-AH19)&lt;0,AH19-AI19,AI19-AH19))</f>
        <v>202875</v>
      </c>
      <c r="AK19" s="5">
        <v>0.01</v>
      </c>
      <c r="AL19" s="5">
        <f>ROUND(AJ19*(AK19/100),2)</f>
        <v>20.29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45</v>
      </c>
      <c r="AL20" s="5">
        <f>SUM(AL10:AL19)</f>
        <v>97.359999999999985</v>
      </c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 t="s">
        <v>46</v>
      </c>
      <c r="AL21" s="5">
        <f>AL20*0.15</f>
        <v>14.603999999999997</v>
      </c>
    </row>
    <row r="22" spans="1:38" ht="17.2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 t="s">
        <v>47</v>
      </c>
      <c r="AL22" s="5">
        <f>AL20-AL21</f>
        <v>82.755999999999986</v>
      </c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 t="s">
        <v>48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49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 ht="17.25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7" t="s">
        <v>50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  <row r="26" spans="1:38" ht="17.25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 t="s">
        <v>51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962</v>
      </c>
      <c r="B10" s="5" t="s">
        <v>963</v>
      </c>
      <c r="C10" s="5" t="s">
        <v>964</v>
      </c>
      <c r="D10" s="5" t="s">
        <v>965</v>
      </c>
      <c r="E10" s="5">
        <v>1</v>
      </c>
      <c r="F10" s="5">
        <v>20228</v>
      </c>
      <c r="G10" s="5" t="s">
        <v>966</v>
      </c>
      <c r="H10" s="5" t="s">
        <v>58</v>
      </c>
      <c r="I10" s="5"/>
      <c r="J10" s="5">
        <v>6</v>
      </c>
      <c r="K10" s="5">
        <v>1</v>
      </c>
      <c r="L10" s="5" t="s">
        <v>967</v>
      </c>
      <c r="M10" s="5" t="s">
        <v>43</v>
      </c>
      <c r="N10" s="5">
        <f>((J10*400)+(K10*100))+L10</f>
        <v>2577</v>
      </c>
      <c r="O10" s="5" t="s">
        <v>75</v>
      </c>
      <c r="P10" s="5">
        <f>N10*O10</f>
        <v>322125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322125</v>
      </c>
      <c r="AH10" s="5">
        <f>AG10</f>
        <v>322125</v>
      </c>
      <c r="AI10" s="5">
        <v>0</v>
      </c>
      <c r="AJ10" s="5">
        <f>IF((AI10-AH10) &gt; 1,0,IF((AI10-AH10)&lt;0,AH10-AI10,AI10-AH10))</f>
        <v>322125</v>
      </c>
      <c r="AK10" s="5">
        <v>0.01</v>
      </c>
      <c r="AL10" s="5">
        <f>ROUND(AJ10*(AK10/100),2)</f>
        <v>32.21</v>
      </c>
    </row>
    <row r="11" spans="1:38" ht="17.25" x14ac:dyDescent="0.25">
      <c r="A11" s="5" t="s">
        <v>962</v>
      </c>
      <c r="B11" s="5" t="s">
        <v>963</v>
      </c>
      <c r="C11" s="5" t="s">
        <v>964</v>
      </c>
      <c r="D11" s="5" t="s">
        <v>965</v>
      </c>
      <c r="E11" s="5">
        <v>2</v>
      </c>
      <c r="F11" s="5">
        <v>20446</v>
      </c>
      <c r="G11" s="5" t="s">
        <v>968</v>
      </c>
      <c r="H11" s="5" t="s">
        <v>40</v>
      </c>
      <c r="I11" s="5" t="s">
        <v>969</v>
      </c>
      <c r="J11" s="5">
        <v>22</v>
      </c>
      <c r="K11" s="5">
        <v>2</v>
      </c>
      <c r="L11" s="5" t="s">
        <v>74</v>
      </c>
      <c r="M11" s="5" t="s">
        <v>43</v>
      </c>
      <c r="N11" s="5">
        <f>((J11*400)+(K11*100))+L11</f>
        <v>9000</v>
      </c>
      <c r="O11" s="5" t="s">
        <v>75</v>
      </c>
      <c r="P11" s="5">
        <f>N11*O11</f>
        <v>1125000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1125000</v>
      </c>
      <c r="AH11" s="5">
        <f>AG11</f>
        <v>1125000</v>
      </c>
      <c r="AI11" s="5">
        <v>0</v>
      </c>
      <c r="AJ11" s="5">
        <f>IF((AI11-AH11) &gt; 1,0,IF((AI11-AH11)&lt;0,AH11-AI11,AI11-AH11))</f>
        <v>1125000</v>
      </c>
      <c r="AK11" s="5">
        <v>0.01</v>
      </c>
      <c r="AL11" s="5">
        <f>ROUND(AJ11*(AK11/100),2)</f>
        <v>112.5</v>
      </c>
    </row>
    <row r="12" spans="1:38" ht="17.25" x14ac:dyDescent="0.25">
      <c r="A12" s="5" t="s">
        <v>962</v>
      </c>
      <c r="B12" s="5" t="s">
        <v>963</v>
      </c>
      <c r="C12" s="5" t="s">
        <v>964</v>
      </c>
      <c r="D12" s="5" t="s">
        <v>965</v>
      </c>
      <c r="E12" s="5">
        <v>3</v>
      </c>
      <c r="F12" s="5">
        <v>22229</v>
      </c>
      <c r="G12" s="5" t="s">
        <v>970</v>
      </c>
      <c r="H12" s="5" t="s">
        <v>106</v>
      </c>
      <c r="I12" s="5" t="s">
        <v>971</v>
      </c>
      <c r="J12" s="5">
        <v>0</v>
      </c>
      <c r="K12" s="5">
        <v>2</v>
      </c>
      <c r="L12" s="5" t="s">
        <v>972</v>
      </c>
      <c r="M12" s="5" t="s">
        <v>43</v>
      </c>
      <c r="N12" s="5">
        <f>((J12*400)+(K12*100))+L12</f>
        <v>262</v>
      </c>
      <c r="O12" s="5" t="s">
        <v>276</v>
      </c>
      <c r="P12" s="5">
        <f>N12*O12</f>
        <v>157200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157200</v>
      </c>
      <c r="AH12" s="5">
        <f>AG12</f>
        <v>157200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962</v>
      </c>
      <c r="B13" s="5" t="s">
        <v>963</v>
      </c>
      <c r="C13" s="5" t="s">
        <v>964</v>
      </c>
      <c r="D13" s="5" t="s">
        <v>965</v>
      </c>
      <c r="E13" s="5">
        <v>4</v>
      </c>
      <c r="F13" s="5">
        <v>21534</v>
      </c>
      <c r="G13" s="5" t="s">
        <v>973</v>
      </c>
      <c r="H13" s="5" t="s">
        <v>58</v>
      </c>
      <c r="I13" s="5"/>
      <c r="J13" s="5">
        <v>10</v>
      </c>
      <c r="K13" s="5">
        <v>0</v>
      </c>
      <c r="L13" s="5" t="s">
        <v>74</v>
      </c>
      <c r="M13" s="5" t="s">
        <v>43</v>
      </c>
      <c r="N13" s="5">
        <f>((J13*400)+(K13*100))+L13</f>
        <v>4000</v>
      </c>
      <c r="O13" s="5" t="s">
        <v>75</v>
      </c>
      <c r="P13" s="5">
        <f>N13*O13</f>
        <v>500000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500000</v>
      </c>
      <c r="AH13" s="5">
        <f>AG13</f>
        <v>500000</v>
      </c>
      <c r="AI13" s="5">
        <v>0</v>
      </c>
      <c r="AJ13" s="5">
        <f>IF((AI13-AH13) &gt; 1,0,IF((AI13-AH13)&lt;0,AH13-AI13,AI13-AH13))</f>
        <v>500000</v>
      </c>
      <c r="AK13" s="5">
        <v>0.01</v>
      </c>
      <c r="AL13" s="5">
        <f>ROUND(AJ13*(AK13/100),2)</f>
        <v>50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194.71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29.206499999999998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165.5035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975</v>
      </c>
      <c r="B10" s="5"/>
      <c r="C10" s="5" t="s">
        <v>976</v>
      </c>
      <c r="D10" s="5" t="s">
        <v>977</v>
      </c>
      <c r="E10" s="5">
        <v>1</v>
      </c>
      <c r="F10" s="5">
        <v>19625</v>
      </c>
      <c r="G10" s="5" t="s">
        <v>978</v>
      </c>
      <c r="H10" s="5" t="s">
        <v>58</v>
      </c>
      <c r="I10" s="5"/>
      <c r="J10" s="5">
        <v>24</v>
      </c>
      <c r="K10" s="5">
        <v>0</v>
      </c>
      <c r="L10" s="5" t="s">
        <v>74</v>
      </c>
      <c r="M10" s="5" t="s">
        <v>43</v>
      </c>
      <c r="N10" s="5">
        <f>((J10*400)+(K10*100))+L10</f>
        <v>9600</v>
      </c>
      <c r="O10" s="5" t="s">
        <v>75</v>
      </c>
      <c r="P10" s="5">
        <f>N10*O10</f>
        <v>1200000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1200000</v>
      </c>
      <c r="AH10" s="5">
        <f>AG10</f>
        <v>1200000</v>
      </c>
      <c r="AI10" s="5">
        <v>0</v>
      </c>
      <c r="AJ10" s="5">
        <f>IF((AI10-AH10) &gt; 1,0,IF((AI10-AH10)&lt;0,AH10-AI10,AI10-AH10))</f>
        <v>1200000</v>
      </c>
      <c r="AK10" s="5">
        <v>0.01</v>
      </c>
      <c r="AL10" s="5">
        <f>ROUND(AJ10*(AK10/100),2)</f>
        <v>120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120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980</v>
      </c>
      <c r="B10" s="5"/>
      <c r="C10" s="5" t="s">
        <v>981</v>
      </c>
      <c r="D10" s="5" t="s">
        <v>982</v>
      </c>
      <c r="E10" s="5">
        <v>1</v>
      </c>
      <c r="F10" s="5">
        <v>22973</v>
      </c>
      <c r="G10" s="5" t="s">
        <v>983</v>
      </c>
      <c r="H10" s="5" t="s">
        <v>40</v>
      </c>
      <c r="I10" s="5" t="s">
        <v>984</v>
      </c>
      <c r="J10" s="5">
        <v>28</v>
      </c>
      <c r="K10" s="5">
        <v>0</v>
      </c>
      <c r="L10" s="5" t="s">
        <v>419</v>
      </c>
      <c r="M10" s="5" t="s">
        <v>43</v>
      </c>
      <c r="N10" s="5">
        <f>((J10*400)+(K10*100))+L10</f>
        <v>11292</v>
      </c>
      <c r="O10" s="5" t="s">
        <v>145</v>
      </c>
      <c r="P10" s="5">
        <f>N10*O10</f>
        <v>846900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846900</v>
      </c>
      <c r="AH10" s="5">
        <f>AG10</f>
        <v>846900</v>
      </c>
      <c r="AI10" s="5">
        <v>0</v>
      </c>
      <c r="AJ10" s="5">
        <f>IF((AI10-AH10) &gt; 1,0,IF((AI10-AH10)&lt;0,AH10-AI10,AI10-AH10))</f>
        <v>846900</v>
      </c>
      <c r="AK10" s="5">
        <v>0.01</v>
      </c>
      <c r="AL10" s="5">
        <f>ROUND(AJ10*(AK10/100),2)</f>
        <v>84.69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84.69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12.7035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71.986499999999992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986</v>
      </c>
      <c r="B10" s="5" t="s">
        <v>987</v>
      </c>
      <c r="C10" s="5" t="s">
        <v>988</v>
      </c>
      <c r="D10" s="5" t="s">
        <v>989</v>
      </c>
      <c r="E10" s="5">
        <v>1</v>
      </c>
      <c r="F10" s="5">
        <v>18012</v>
      </c>
      <c r="G10" s="5" t="s">
        <v>990</v>
      </c>
      <c r="H10" s="5" t="s">
        <v>58</v>
      </c>
      <c r="I10" s="5"/>
      <c r="J10" s="5">
        <v>24</v>
      </c>
      <c r="K10" s="5">
        <v>0</v>
      </c>
      <c r="L10" s="5" t="s">
        <v>991</v>
      </c>
      <c r="M10" s="5" t="s">
        <v>43</v>
      </c>
      <c r="N10" s="5">
        <f>((J10*400)+(K10*100))+L10</f>
        <v>9654</v>
      </c>
      <c r="O10" s="5" t="s">
        <v>75</v>
      </c>
      <c r="P10" s="5">
        <f>N10*O10</f>
        <v>1206750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1206750</v>
      </c>
      <c r="AH10" s="5">
        <f>AG10</f>
        <v>1206750</v>
      </c>
      <c r="AI10" s="5">
        <v>0</v>
      </c>
      <c r="AJ10" s="5">
        <f>IF((AI10-AH10) &gt; 1,0,IF((AI10-AH10)&lt;0,AH10-AI10,AI10-AH10))</f>
        <v>1206750</v>
      </c>
      <c r="AK10" s="5">
        <v>0.01</v>
      </c>
      <c r="AL10" s="5">
        <f>ROUND(AJ10*(AK10/100),2)</f>
        <v>120.68</v>
      </c>
    </row>
    <row r="11" spans="1:38" ht="17.25" x14ac:dyDescent="0.25">
      <c r="A11" s="5" t="s">
        <v>986</v>
      </c>
      <c r="B11" s="5" t="s">
        <v>987</v>
      </c>
      <c r="C11" s="5" t="s">
        <v>988</v>
      </c>
      <c r="D11" s="5" t="s">
        <v>989</v>
      </c>
      <c r="E11" s="5">
        <v>2</v>
      </c>
      <c r="F11" s="5">
        <v>19924</v>
      </c>
      <c r="G11" s="5" t="s">
        <v>992</v>
      </c>
      <c r="H11" s="5" t="s">
        <v>40</v>
      </c>
      <c r="I11" s="5" t="s">
        <v>993</v>
      </c>
      <c r="J11" s="5">
        <v>4</v>
      </c>
      <c r="K11" s="5">
        <v>1</v>
      </c>
      <c r="L11" s="5" t="s">
        <v>728</v>
      </c>
      <c r="M11" s="5" t="s">
        <v>43</v>
      </c>
      <c r="N11" s="5">
        <f>((J11*400)+(K11*100))+L11</f>
        <v>1759</v>
      </c>
      <c r="O11" s="5" t="s">
        <v>44</v>
      </c>
      <c r="P11" s="5">
        <f>N11*O11</f>
        <v>307825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307825</v>
      </c>
      <c r="AH11" s="5">
        <f>AG11</f>
        <v>307825</v>
      </c>
      <c r="AI11" s="5">
        <v>0</v>
      </c>
      <c r="AJ11" s="5">
        <f>IF((AI11-AH11) &gt; 1,0,IF((AI11-AH11)&lt;0,AH11-AI11,AI11-AH11))</f>
        <v>307825</v>
      </c>
      <c r="AK11" s="5">
        <v>0.01</v>
      </c>
      <c r="AL11" s="5">
        <f>ROUND(AJ11*(AK11/100),2)</f>
        <v>30.78</v>
      </c>
    </row>
    <row r="12" spans="1:38" ht="17.25" x14ac:dyDescent="0.25">
      <c r="A12" s="5" t="s">
        <v>986</v>
      </c>
      <c r="B12" s="5" t="s">
        <v>987</v>
      </c>
      <c r="C12" s="5" t="s">
        <v>988</v>
      </c>
      <c r="D12" s="5" t="s">
        <v>989</v>
      </c>
      <c r="E12" s="5">
        <v>3</v>
      </c>
      <c r="F12" s="5">
        <v>19453</v>
      </c>
      <c r="G12" s="5" t="s">
        <v>994</v>
      </c>
      <c r="H12" s="5" t="s">
        <v>40</v>
      </c>
      <c r="I12" s="5" t="s">
        <v>995</v>
      </c>
      <c r="J12" s="5">
        <v>3</v>
      </c>
      <c r="K12" s="5">
        <v>2</v>
      </c>
      <c r="L12" s="5" t="s">
        <v>118</v>
      </c>
      <c r="M12" s="5" t="s">
        <v>43</v>
      </c>
      <c r="N12" s="5">
        <f>((J12*400)+(K12*100))+L12</f>
        <v>1409</v>
      </c>
      <c r="O12" s="5" t="s">
        <v>44</v>
      </c>
      <c r="P12" s="5">
        <f>N12*O12</f>
        <v>246575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246575</v>
      </c>
      <c r="AH12" s="5">
        <f>AG12</f>
        <v>246575</v>
      </c>
      <c r="AI12" s="5">
        <v>0</v>
      </c>
      <c r="AJ12" s="5">
        <f>IF((AI12-AH12) &gt; 1,0,IF((AI12-AH12)&lt;0,AH12-AI12,AI12-AH12))</f>
        <v>246575</v>
      </c>
      <c r="AK12" s="5">
        <v>0.01</v>
      </c>
      <c r="AL12" s="5">
        <f>ROUND(AJ12*(AK12/100),2)</f>
        <v>24.66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176.12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26.417999999999999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149.702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997</v>
      </c>
      <c r="B10" s="5" t="s">
        <v>998</v>
      </c>
      <c r="C10" s="5" t="s">
        <v>999</v>
      </c>
      <c r="D10" s="5" t="s">
        <v>1000</v>
      </c>
      <c r="E10" s="5">
        <v>1</v>
      </c>
      <c r="F10" s="5">
        <v>22709</v>
      </c>
      <c r="G10" s="5" t="s">
        <v>1001</v>
      </c>
      <c r="H10" s="5" t="s">
        <v>40</v>
      </c>
      <c r="I10" s="5" t="s">
        <v>1002</v>
      </c>
      <c r="J10" s="5">
        <v>8</v>
      </c>
      <c r="K10" s="5">
        <v>0</v>
      </c>
      <c r="L10" s="5" t="s">
        <v>451</v>
      </c>
      <c r="M10" s="5" t="s">
        <v>43</v>
      </c>
      <c r="N10" s="5">
        <f>((J10*400)+(K10*100))+L10</f>
        <v>3240</v>
      </c>
      <c r="O10" s="5" t="s">
        <v>68</v>
      </c>
      <c r="P10" s="5">
        <f>N10*O10</f>
        <v>486000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486000</v>
      </c>
      <c r="AH10" s="5">
        <f>AG10</f>
        <v>486000</v>
      </c>
      <c r="AI10" s="5">
        <v>0</v>
      </c>
      <c r="AJ10" s="5">
        <f>IF((AI10-AH10) &gt; 1,0,IF((AI10-AH10)&lt;0,AH10-AI10,AI10-AH10))</f>
        <v>486000</v>
      </c>
      <c r="AK10" s="5">
        <v>0.01</v>
      </c>
      <c r="AL10" s="5">
        <f>ROUND(AJ10*(AK10/100),2)</f>
        <v>48.6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48.6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7.29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41.31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1004</v>
      </c>
      <c r="B10" s="5" t="s">
        <v>1005</v>
      </c>
      <c r="C10" s="5" t="s">
        <v>1006</v>
      </c>
      <c r="D10" s="5" t="s">
        <v>1007</v>
      </c>
      <c r="E10" s="5">
        <v>1</v>
      </c>
      <c r="F10" s="5">
        <v>22061</v>
      </c>
      <c r="G10" s="5" t="s">
        <v>1008</v>
      </c>
      <c r="H10" s="5" t="s">
        <v>40</v>
      </c>
      <c r="I10" s="5" t="s">
        <v>1009</v>
      </c>
      <c r="J10" s="5">
        <v>9</v>
      </c>
      <c r="K10" s="5">
        <v>0</v>
      </c>
      <c r="L10" s="5" t="s">
        <v>97</v>
      </c>
      <c r="M10" s="5" t="s">
        <v>43</v>
      </c>
      <c r="N10" s="5">
        <f>((J10*400)+(K10*100))+L10</f>
        <v>3646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1004</v>
      </c>
      <c r="B11" s="5" t="s">
        <v>1005</v>
      </c>
      <c r="C11" s="5" t="s">
        <v>1006</v>
      </c>
      <c r="D11" s="5" t="s">
        <v>1007</v>
      </c>
      <c r="E11" s="5">
        <v>2</v>
      </c>
      <c r="F11" s="5">
        <v>22842</v>
      </c>
      <c r="G11" s="5" t="s">
        <v>1010</v>
      </c>
      <c r="H11" s="5" t="s">
        <v>58</v>
      </c>
      <c r="I11" s="5"/>
      <c r="J11" s="5">
        <v>17</v>
      </c>
      <c r="K11" s="5">
        <v>0</v>
      </c>
      <c r="L11" s="5" t="s">
        <v>423</v>
      </c>
      <c r="M11" s="5" t="s">
        <v>43</v>
      </c>
      <c r="N11" s="5">
        <f>((J11*400)+(K11*100))+L11</f>
        <v>6829</v>
      </c>
      <c r="O11" s="5" t="s">
        <v>410</v>
      </c>
      <c r="P11" s="5">
        <f>N11*O11</f>
        <v>1707250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1707250</v>
      </c>
      <c r="AH11" s="5">
        <f>AG11</f>
        <v>1707250</v>
      </c>
      <c r="AI11" s="5">
        <v>0</v>
      </c>
      <c r="AJ11" s="5">
        <f>IF((AI11-AH11) &gt; 1,0,IF((AI11-AH11)&lt;0,AH11-AI11,AI11-AH11))</f>
        <v>1707250</v>
      </c>
      <c r="AK11" s="5">
        <v>0.01</v>
      </c>
      <c r="AL11" s="5">
        <f>ROUND(AJ11*(AK11/100),2)</f>
        <v>170.73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170.73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25.609499999999997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145.12049999999999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1012</v>
      </c>
      <c r="B10" s="5" t="s">
        <v>1013</v>
      </c>
      <c r="C10" s="5" t="s">
        <v>1014</v>
      </c>
      <c r="D10" s="5" t="s">
        <v>1015</v>
      </c>
      <c r="E10" s="5">
        <v>1</v>
      </c>
      <c r="F10" s="5">
        <v>20187</v>
      </c>
      <c r="G10" s="5" t="s">
        <v>1016</v>
      </c>
      <c r="H10" s="5" t="s">
        <v>58</v>
      </c>
      <c r="I10" s="5"/>
      <c r="J10" s="5">
        <v>16</v>
      </c>
      <c r="K10" s="5">
        <v>1</v>
      </c>
      <c r="L10" s="5" t="s">
        <v>336</v>
      </c>
      <c r="M10" s="5" t="s">
        <v>43</v>
      </c>
      <c r="N10" s="5">
        <f>((J10*400)+(K10*100))+L10</f>
        <v>6595</v>
      </c>
      <c r="O10" s="5" t="s">
        <v>145</v>
      </c>
      <c r="P10" s="5">
        <f>N10*O10</f>
        <v>494625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494625</v>
      </c>
      <c r="AH10" s="5">
        <f>AG10</f>
        <v>494625</v>
      </c>
      <c r="AI10" s="5">
        <v>0</v>
      </c>
      <c r="AJ10" s="5">
        <f>IF((AI10-AH10) &gt; 1,0,IF((AI10-AH10)&lt;0,AH10-AI10,AI10-AH10))</f>
        <v>494625</v>
      </c>
      <c r="AK10" s="5">
        <v>0.01</v>
      </c>
      <c r="AL10" s="5">
        <f>ROUND(AJ10*(AK10/100),2)</f>
        <v>49.46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49.46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7.4189999999999996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42.041000000000004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127</v>
      </c>
      <c r="B10" s="5" t="s">
        <v>128</v>
      </c>
      <c r="C10" s="5" t="s">
        <v>129</v>
      </c>
      <c r="D10" s="5" t="s">
        <v>130</v>
      </c>
      <c r="E10" s="5">
        <v>1</v>
      </c>
      <c r="F10" s="5">
        <v>22017</v>
      </c>
      <c r="G10" s="5" t="s">
        <v>131</v>
      </c>
      <c r="H10" s="5" t="s">
        <v>58</v>
      </c>
      <c r="I10" s="5"/>
      <c r="J10" s="5">
        <v>7</v>
      </c>
      <c r="K10" s="5">
        <v>2</v>
      </c>
      <c r="L10" s="5" t="s">
        <v>132</v>
      </c>
      <c r="M10" s="5" t="s">
        <v>43</v>
      </c>
      <c r="N10" s="5">
        <f>((J10*400)+(K10*100))+L10</f>
        <v>3030</v>
      </c>
      <c r="O10" s="5" t="s">
        <v>75</v>
      </c>
      <c r="P10" s="5">
        <f>N10*O10</f>
        <v>378750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378750</v>
      </c>
      <c r="AH10" s="5">
        <f>AG10</f>
        <v>378750</v>
      </c>
      <c r="AI10" s="5">
        <v>0</v>
      </c>
      <c r="AJ10" s="5">
        <f>IF((AI10-AH10) &gt; 1,0,IF((AI10-AH10)&lt;0,AH10-AI10,AI10-AH10))</f>
        <v>378750</v>
      </c>
      <c r="AK10" s="5">
        <v>0.01</v>
      </c>
      <c r="AL10" s="5">
        <f>ROUND(AJ10*(AK10/100),2)</f>
        <v>37.880000000000003</v>
      </c>
    </row>
    <row r="11" spans="1:38" ht="17.25" x14ac:dyDescent="0.25">
      <c r="A11" s="5" t="s">
        <v>127</v>
      </c>
      <c r="B11" s="5" t="s">
        <v>128</v>
      </c>
      <c r="C11" s="5" t="s">
        <v>129</v>
      </c>
      <c r="D11" s="5" t="s">
        <v>130</v>
      </c>
      <c r="E11" s="5">
        <v>2</v>
      </c>
      <c r="F11" s="5">
        <v>21597</v>
      </c>
      <c r="G11" s="5" t="s">
        <v>133</v>
      </c>
      <c r="H11" s="5" t="s">
        <v>40</v>
      </c>
      <c r="I11" s="5" t="s">
        <v>134</v>
      </c>
      <c r="J11" s="5">
        <v>0</v>
      </c>
      <c r="K11" s="5">
        <v>0</v>
      </c>
      <c r="L11" s="5" t="s">
        <v>135</v>
      </c>
      <c r="M11" s="5" t="s">
        <v>43</v>
      </c>
      <c r="N11" s="5">
        <f>((J11*400)+(K11*100))+L11</f>
        <v>81</v>
      </c>
      <c r="O11" s="5" t="s">
        <v>136</v>
      </c>
      <c r="P11" s="5">
        <f>N11*O11</f>
        <v>36450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36450</v>
      </c>
      <c r="AH11" s="5">
        <f>AG11</f>
        <v>36450</v>
      </c>
      <c r="AI11" s="5">
        <v>0</v>
      </c>
      <c r="AJ11" s="5">
        <f>IF((AI11-AH11) &gt; 1,0,IF((AI11-AH11)&lt;0,AH11-AI11,AI11-AH11))</f>
        <v>36450</v>
      </c>
      <c r="AK11" s="5">
        <v>0.01</v>
      </c>
      <c r="AL11" s="5">
        <f>ROUND(AJ11*(AK11/100),2)</f>
        <v>3.65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41.53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6.2294999999999998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35.3005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1018</v>
      </c>
      <c r="B10" s="5" t="s">
        <v>1019</v>
      </c>
      <c r="C10" s="5" t="s">
        <v>1020</v>
      </c>
      <c r="D10" s="5" t="s">
        <v>1021</v>
      </c>
      <c r="E10" s="5">
        <v>1</v>
      </c>
      <c r="F10" s="5">
        <v>19650</v>
      </c>
      <c r="G10" s="5" t="s">
        <v>1022</v>
      </c>
      <c r="H10" s="5" t="s">
        <v>58</v>
      </c>
      <c r="I10" s="5" t="s">
        <v>1023</v>
      </c>
      <c r="J10" s="5">
        <v>5</v>
      </c>
      <c r="K10" s="5">
        <v>3</v>
      </c>
      <c r="L10" s="5" t="s">
        <v>118</v>
      </c>
      <c r="M10" s="5" t="s">
        <v>43</v>
      </c>
      <c r="N10" s="5">
        <f>((J10*400)+(K10*100))+L10</f>
        <v>2309</v>
      </c>
      <c r="O10" s="5" t="s">
        <v>75</v>
      </c>
      <c r="P10" s="5">
        <f>N10*O10</f>
        <v>288625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288625</v>
      </c>
      <c r="AH10" s="5">
        <f>AG10</f>
        <v>288625</v>
      </c>
      <c r="AI10" s="5">
        <v>0</v>
      </c>
      <c r="AJ10" s="5">
        <f>IF((AI10-AH10) &gt; 1,0,IF((AI10-AH10)&lt;0,AH10-AI10,AI10-AH10))</f>
        <v>288625</v>
      </c>
      <c r="AK10" s="5">
        <v>0.01</v>
      </c>
      <c r="AL10" s="5">
        <f>ROUND(AJ10*(AK10/100),2)</f>
        <v>28.86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28.86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4.3289999999999997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24.530999999999999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1025</v>
      </c>
      <c r="B10" s="5" t="s">
        <v>1026</v>
      </c>
      <c r="C10" s="5" t="s">
        <v>1027</v>
      </c>
      <c r="D10" s="5" t="s">
        <v>1028</v>
      </c>
      <c r="E10" s="5">
        <v>1</v>
      </c>
      <c r="F10" s="5">
        <v>19167</v>
      </c>
      <c r="G10" s="5" t="s">
        <v>1029</v>
      </c>
      <c r="H10" s="5" t="s">
        <v>58</v>
      </c>
      <c r="I10" s="5"/>
      <c r="J10" s="5">
        <v>4</v>
      </c>
      <c r="K10" s="5">
        <v>2</v>
      </c>
      <c r="L10" s="5" t="s">
        <v>873</v>
      </c>
      <c r="M10" s="5" t="s">
        <v>43</v>
      </c>
      <c r="N10" s="5">
        <f>((J10*400)+(K10*100))+L10</f>
        <v>1851</v>
      </c>
      <c r="O10" s="5" t="s">
        <v>44</v>
      </c>
      <c r="P10" s="5">
        <f>N10*O10</f>
        <v>323925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323925</v>
      </c>
      <c r="AH10" s="5">
        <f>AG10</f>
        <v>323925</v>
      </c>
      <c r="AI10" s="5">
        <v>0</v>
      </c>
      <c r="AJ10" s="5">
        <f>IF((AI10-AH10) &gt; 1,0,IF((AI10-AH10)&lt;0,AH10-AI10,AI10-AH10))</f>
        <v>323925</v>
      </c>
      <c r="AK10" s="5">
        <v>0.01</v>
      </c>
      <c r="AL10" s="5">
        <f>ROUND(AJ10*(AK10/100),2)</f>
        <v>32.39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4.8585000000000003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27.531500000000001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1031</v>
      </c>
      <c r="B10" s="5" t="s">
        <v>1032</v>
      </c>
      <c r="C10" s="5" t="s">
        <v>1033</v>
      </c>
      <c r="D10" s="5" t="s">
        <v>1034</v>
      </c>
      <c r="E10" s="5">
        <v>1</v>
      </c>
      <c r="F10" s="5">
        <v>21336</v>
      </c>
      <c r="G10" s="5" t="s">
        <v>1035</v>
      </c>
      <c r="H10" s="5" t="s">
        <v>40</v>
      </c>
      <c r="I10" s="5" t="s">
        <v>1036</v>
      </c>
      <c r="J10" s="5">
        <v>5</v>
      </c>
      <c r="K10" s="5">
        <v>0</v>
      </c>
      <c r="L10" s="5" t="s">
        <v>74</v>
      </c>
      <c r="M10" s="5" t="s">
        <v>43</v>
      </c>
      <c r="N10" s="5">
        <f>((J10*400)+(K10*100))+L10</f>
        <v>2000</v>
      </c>
      <c r="O10" s="5" t="s">
        <v>75</v>
      </c>
      <c r="P10" s="5">
        <f>N10*O10</f>
        <v>250000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250000</v>
      </c>
      <c r="AH10" s="5">
        <f>AG10</f>
        <v>250000</v>
      </c>
      <c r="AI10" s="5">
        <v>0</v>
      </c>
      <c r="AJ10" s="5">
        <f>IF((AI10-AH10) &gt; 1,0,IF((AI10-AH10)&lt;0,AH10-AI10,AI10-AH10))</f>
        <v>250000</v>
      </c>
      <c r="AK10" s="5">
        <v>0.01</v>
      </c>
      <c r="AL10" s="5">
        <f>ROUND(AJ10*(AK10/100),2)</f>
        <v>25</v>
      </c>
    </row>
    <row r="11" spans="1:38" ht="17.25" x14ac:dyDescent="0.25">
      <c r="A11" s="5" t="s">
        <v>1031</v>
      </c>
      <c r="B11" s="5" t="s">
        <v>1032</v>
      </c>
      <c r="C11" s="5" t="s">
        <v>1033</v>
      </c>
      <c r="D11" s="5" t="s">
        <v>1034</v>
      </c>
      <c r="E11" s="5">
        <v>2</v>
      </c>
      <c r="F11" s="5">
        <v>19153</v>
      </c>
      <c r="G11" s="5" t="s">
        <v>1037</v>
      </c>
      <c r="H11" s="5" t="s">
        <v>40</v>
      </c>
      <c r="I11" s="5" t="s">
        <v>1038</v>
      </c>
      <c r="J11" s="5">
        <v>5</v>
      </c>
      <c r="K11" s="5">
        <v>0</v>
      </c>
      <c r="L11" s="5" t="s">
        <v>539</v>
      </c>
      <c r="M11" s="5" t="s">
        <v>43</v>
      </c>
      <c r="N11" s="5">
        <f>((J11*400)+(K11*100))+L11</f>
        <v>2050</v>
      </c>
      <c r="O11" s="5" t="s">
        <v>75</v>
      </c>
      <c r="P11" s="5">
        <f>N11*O11</f>
        <v>256250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256250</v>
      </c>
      <c r="AH11" s="5">
        <f>AG11</f>
        <v>256250</v>
      </c>
      <c r="AI11" s="5">
        <v>0</v>
      </c>
      <c r="AJ11" s="5">
        <f>IF((AI11-AH11) &gt; 1,0,IF((AI11-AH11)&lt;0,AH11-AI11,AI11-AH11))</f>
        <v>256250</v>
      </c>
      <c r="AK11" s="5">
        <v>0.01</v>
      </c>
      <c r="AL11" s="5">
        <f>ROUND(AJ11*(AK11/100),2)</f>
        <v>25.63</v>
      </c>
    </row>
    <row r="12" spans="1:38" ht="17.25" x14ac:dyDescent="0.25">
      <c r="A12" s="5" t="s">
        <v>1031</v>
      </c>
      <c r="B12" s="5" t="s">
        <v>1032</v>
      </c>
      <c r="C12" s="5" t="s">
        <v>1033</v>
      </c>
      <c r="D12" s="5" t="s">
        <v>1034</v>
      </c>
      <c r="E12" s="5">
        <v>3</v>
      </c>
      <c r="F12" s="5">
        <v>21208</v>
      </c>
      <c r="G12" s="5" t="s">
        <v>1039</v>
      </c>
      <c r="H12" s="5" t="s">
        <v>58</v>
      </c>
      <c r="I12" s="5"/>
      <c r="J12" s="5">
        <v>20</v>
      </c>
      <c r="K12" s="5">
        <v>3</v>
      </c>
      <c r="L12" s="5" t="s">
        <v>1040</v>
      </c>
      <c r="M12" s="5" t="s">
        <v>43</v>
      </c>
      <c r="N12" s="5">
        <f>((J12*400)+(K12*100))+L12</f>
        <v>8347</v>
      </c>
      <c r="O12" s="5" t="s">
        <v>75</v>
      </c>
      <c r="P12" s="5">
        <f>N12*O12</f>
        <v>1043375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1043375</v>
      </c>
      <c r="AH12" s="5">
        <f>AG12</f>
        <v>1043375</v>
      </c>
      <c r="AI12" s="5">
        <v>0</v>
      </c>
      <c r="AJ12" s="5">
        <f>IF((AI12-AH12) &gt; 1,0,IF((AI12-AH12)&lt;0,AH12-AI12,AI12-AH12))</f>
        <v>1043375</v>
      </c>
      <c r="AK12" s="5">
        <v>0.01</v>
      </c>
      <c r="AL12" s="5">
        <f>ROUND(AJ12*(AK12/100),2)</f>
        <v>104.34</v>
      </c>
    </row>
    <row r="13" spans="1:38" ht="17.25" x14ac:dyDescent="0.25">
      <c r="A13" s="5" t="s">
        <v>1031</v>
      </c>
      <c r="B13" s="5" t="s">
        <v>1032</v>
      </c>
      <c r="C13" s="5" t="s">
        <v>1033</v>
      </c>
      <c r="D13" s="5" t="s">
        <v>1034</v>
      </c>
      <c r="E13" s="5">
        <v>4</v>
      </c>
      <c r="F13" s="5">
        <v>20765</v>
      </c>
      <c r="G13" s="5" t="s">
        <v>1041</v>
      </c>
      <c r="H13" s="5" t="s">
        <v>40</v>
      </c>
      <c r="I13" s="5" t="s">
        <v>1042</v>
      </c>
      <c r="J13" s="5">
        <v>16</v>
      </c>
      <c r="K13" s="5">
        <v>0</v>
      </c>
      <c r="L13" s="5" t="s">
        <v>132</v>
      </c>
      <c r="M13" s="5" t="s">
        <v>43</v>
      </c>
      <c r="N13" s="5">
        <f>((J13*400)+(K13*100))+L13</f>
        <v>6430</v>
      </c>
      <c r="O13" s="5" t="s">
        <v>360</v>
      </c>
      <c r="P13" s="5">
        <f>N13*O13</f>
        <v>2250500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2250500</v>
      </c>
      <c r="AH13" s="5">
        <f>AG13</f>
        <v>2250500</v>
      </c>
      <c r="AI13" s="5">
        <v>0</v>
      </c>
      <c r="AJ13" s="5">
        <f>IF((AI13-AH13) &gt; 1,0,IF((AI13-AH13)&lt;0,AH13-AI13,AI13-AH13))</f>
        <v>2250500</v>
      </c>
      <c r="AK13" s="5">
        <v>0.01</v>
      </c>
      <c r="AL13" s="5">
        <f>ROUND(AJ13*(AK13/100),2)</f>
        <v>225.05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380.02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57.002999999999993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323.017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1044</v>
      </c>
      <c r="B10" s="5" t="s">
        <v>1045</v>
      </c>
      <c r="C10" s="5" t="s">
        <v>1046</v>
      </c>
      <c r="D10" s="5" t="s">
        <v>1047</v>
      </c>
      <c r="E10" s="5">
        <v>1</v>
      </c>
      <c r="F10" s="5">
        <v>18499</v>
      </c>
      <c r="G10" s="5" t="s">
        <v>1048</v>
      </c>
      <c r="H10" s="5" t="s">
        <v>58</v>
      </c>
      <c r="I10" s="5" t="s">
        <v>1049</v>
      </c>
      <c r="J10" s="5">
        <v>14</v>
      </c>
      <c r="K10" s="5">
        <v>0</v>
      </c>
      <c r="L10" s="5" t="s">
        <v>356</v>
      </c>
      <c r="M10" s="5" t="s">
        <v>43</v>
      </c>
      <c r="N10" s="5">
        <f>((J10*400)+(K10*100))+L10</f>
        <v>5698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1051</v>
      </c>
      <c r="B10" s="5" t="s">
        <v>1052</v>
      </c>
      <c r="C10" s="5" t="s">
        <v>1053</v>
      </c>
      <c r="D10" s="5" t="s">
        <v>1054</v>
      </c>
      <c r="E10" s="5">
        <v>1</v>
      </c>
      <c r="F10" s="5">
        <v>19706</v>
      </c>
      <c r="G10" s="5" t="s">
        <v>1055</v>
      </c>
      <c r="H10" s="5" t="s">
        <v>58</v>
      </c>
      <c r="I10" s="5"/>
      <c r="J10" s="5">
        <v>37</v>
      </c>
      <c r="K10" s="5">
        <v>1</v>
      </c>
      <c r="L10" s="5" t="s">
        <v>298</v>
      </c>
      <c r="M10" s="5" t="s">
        <v>43</v>
      </c>
      <c r="N10" s="5">
        <f>((J10*400)+(K10*100))+L10</f>
        <v>14970</v>
      </c>
      <c r="O10" s="5" t="s">
        <v>75</v>
      </c>
      <c r="P10" s="5">
        <f>N10*O10</f>
        <v>1871250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1871250</v>
      </c>
      <c r="AH10" s="5">
        <f>AG10</f>
        <v>1871250</v>
      </c>
      <c r="AI10" s="5">
        <v>0</v>
      </c>
      <c r="AJ10" s="5">
        <f>IF((AI10-AH10) &gt; 1,0,IF((AI10-AH10)&lt;0,AH10-AI10,AI10-AH10))</f>
        <v>1871250</v>
      </c>
      <c r="AK10" s="5">
        <v>0.01</v>
      </c>
      <c r="AL10" s="5">
        <f>ROUND(AJ10*(AK10/100),2)</f>
        <v>187.13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187.13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28.069499999999998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159.06049999999999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1057</v>
      </c>
      <c r="B10" s="5" t="s">
        <v>1058</v>
      </c>
      <c r="C10" s="5" t="s">
        <v>1059</v>
      </c>
      <c r="D10" s="5" t="s">
        <v>1060</v>
      </c>
      <c r="E10" s="5">
        <v>1</v>
      </c>
      <c r="F10" s="5">
        <v>18101</v>
      </c>
      <c r="G10" s="5" t="s">
        <v>1061</v>
      </c>
      <c r="H10" s="5" t="s">
        <v>58</v>
      </c>
      <c r="I10" s="5"/>
      <c r="J10" s="5">
        <v>29</v>
      </c>
      <c r="K10" s="5">
        <v>2</v>
      </c>
      <c r="L10" s="5" t="s">
        <v>227</v>
      </c>
      <c r="M10" s="5" t="s">
        <v>43</v>
      </c>
      <c r="N10" s="5">
        <f>((J10*400)+(K10*100))+L10</f>
        <v>11822</v>
      </c>
      <c r="O10" s="5" t="s">
        <v>75</v>
      </c>
      <c r="P10" s="5">
        <f>N10*O10</f>
        <v>1477750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1477750</v>
      </c>
      <c r="AH10" s="5">
        <f>AG10</f>
        <v>1477750</v>
      </c>
      <c r="AI10" s="5">
        <v>0</v>
      </c>
      <c r="AJ10" s="5">
        <f>IF((AI10-AH10) &gt; 1,0,IF((AI10-AH10)&lt;0,AH10-AI10,AI10-AH10))</f>
        <v>1477750</v>
      </c>
      <c r="AK10" s="5">
        <v>0.01</v>
      </c>
      <c r="AL10" s="5">
        <f>ROUND(AJ10*(AK10/100),2)</f>
        <v>147.78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147.78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22.166999999999998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125.613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1063</v>
      </c>
      <c r="B10" s="5"/>
      <c r="C10" s="5" t="s">
        <v>1064</v>
      </c>
      <c r="D10" s="5" t="s">
        <v>1065</v>
      </c>
      <c r="E10" s="5">
        <v>1</v>
      </c>
      <c r="F10" s="5">
        <v>22436</v>
      </c>
      <c r="G10" s="5" t="s">
        <v>1066</v>
      </c>
      <c r="H10" s="5" t="s">
        <v>58</v>
      </c>
      <c r="I10" s="5"/>
      <c r="J10" s="5">
        <v>13</v>
      </c>
      <c r="K10" s="5">
        <v>0</v>
      </c>
      <c r="L10" s="5" t="s">
        <v>74</v>
      </c>
      <c r="M10" s="5" t="s">
        <v>43</v>
      </c>
      <c r="N10" s="5">
        <f>((J10*400)+(K10*100))+L10</f>
        <v>5200</v>
      </c>
      <c r="O10" s="5" t="s">
        <v>410</v>
      </c>
      <c r="P10" s="5">
        <f>N10*O10</f>
        <v>1300000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1300000</v>
      </c>
      <c r="AH10" s="5">
        <f>AG10</f>
        <v>1300000</v>
      </c>
      <c r="AI10" s="5">
        <v>0</v>
      </c>
      <c r="AJ10" s="5">
        <f>IF((AI10-AH10) &gt; 1,0,IF((AI10-AH10)&lt;0,AH10-AI10,AI10-AH10))</f>
        <v>1300000</v>
      </c>
      <c r="AK10" s="5">
        <v>0.01</v>
      </c>
      <c r="AL10" s="5">
        <f>ROUND(AJ10*(AK10/100),2)</f>
        <v>130</v>
      </c>
    </row>
    <row r="11" spans="1:38" ht="17.25" x14ac:dyDescent="0.25">
      <c r="A11" s="5" t="s">
        <v>1063</v>
      </c>
      <c r="B11" s="5"/>
      <c r="C11" s="5" t="s">
        <v>1064</v>
      </c>
      <c r="D11" s="5" t="s">
        <v>1065</v>
      </c>
      <c r="E11" s="5">
        <v>2</v>
      </c>
      <c r="F11" s="5">
        <v>19731</v>
      </c>
      <c r="G11" s="5" t="s">
        <v>1067</v>
      </c>
      <c r="H11" s="5" t="s">
        <v>106</v>
      </c>
      <c r="I11" s="5"/>
      <c r="J11" s="5">
        <v>0</v>
      </c>
      <c r="K11" s="5">
        <v>0</v>
      </c>
      <c r="L11" s="5" t="s">
        <v>1068</v>
      </c>
      <c r="M11" s="5" t="s">
        <v>180</v>
      </c>
      <c r="N11" s="5">
        <f>((J11*400)+(K11*100))+L11</f>
        <v>60.5</v>
      </c>
      <c r="O11" s="5" t="s">
        <v>587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 t="s">
        <v>1063</v>
      </c>
      <c r="B12" s="5"/>
      <c r="C12" s="5" t="s">
        <v>1064</v>
      </c>
      <c r="D12" s="5" t="s">
        <v>1065</v>
      </c>
      <c r="E12" s="5">
        <v>3</v>
      </c>
      <c r="F12" s="5">
        <v>19707</v>
      </c>
      <c r="G12" s="5" t="s">
        <v>1069</v>
      </c>
      <c r="H12" s="5" t="s">
        <v>58</v>
      </c>
      <c r="I12" s="5"/>
      <c r="J12" s="5">
        <v>15</v>
      </c>
      <c r="K12" s="5">
        <v>0</v>
      </c>
      <c r="L12" s="5" t="s">
        <v>74</v>
      </c>
      <c r="M12" s="5" t="s">
        <v>43</v>
      </c>
      <c r="N12" s="5">
        <f>((J12*400)+(K12*100))+L12</f>
        <v>6000</v>
      </c>
      <c r="O12" s="5" t="s">
        <v>75</v>
      </c>
      <c r="P12" s="5">
        <f>N12*O12</f>
        <v>750000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750000</v>
      </c>
      <c r="AH12" s="5">
        <f>AG12</f>
        <v>750000</v>
      </c>
      <c r="AI12" s="5">
        <v>0</v>
      </c>
      <c r="AJ12" s="5">
        <f>IF((AI12-AH12) &gt; 1,0,IF((AI12-AH12)&lt;0,AH12-AI12,AI12-AH12))</f>
        <v>750000</v>
      </c>
      <c r="AK12" s="5">
        <v>0.01</v>
      </c>
      <c r="AL12" s="5">
        <f>ROUND(AJ12*(AK12/100),2)</f>
        <v>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30.75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174.25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1071</v>
      </c>
      <c r="B10" s="5" t="s">
        <v>1072</v>
      </c>
      <c r="C10" s="5" t="s">
        <v>1073</v>
      </c>
      <c r="D10" s="5" t="s">
        <v>1074</v>
      </c>
      <c r="E10" s="5">
        <v>1</v>
      </c>
      <c r="F10" s="5">
        <v>21291</v>
      </c>
      <c r="G10" s="5" t="s">
        <v>1075</v>
      </c>
      <c r="H10" s="5" t="s">
        <v>58</v>
      </c>
      <c r="I10" s="5"/>
      <c r="J10" s="5">
        <v>10</v>
      </c>
      <c r="K10" s="5">
        <v>1</v>
      </c>
      <c r="L10" s="5" t="s">
        <v>1076</v>
      </c>
      <c r="M10" s="5" t="s">
        <v>43</v>
      </c>
      <c r="N10" s="5">
        <f>((J10*400)+(K10*100))+L10</f>
        <v>4152</v>
      </c>
      <c r="O10" s="5" t="s">
        <v>75</v>
      </c>
      <c r="P10" s="5">
        <f>N10*O10</f>
        <v>519000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519000</v>
      </c>
      <c r="AH10" s="5">
        <f>AG10</f>
        <v>519000</v>
      </c>
      <c r="AI10" s="5">
        <v>0</v>
      </c>
      <c r="AJ10" s="5">
        <f>IF((AI10-AH10) &gt; 1,0,IF((AI10-AH10)&lt;0,AH10-AI10,AI10-AH10))</f>
        <v>519000</v>
      </c>
      <c r="AK10" s="5">
        <v>0.01</v>
      </c>
      <c r="AL10" s="5">
        <f>ROUND(AJ10*(AK10/100),2)</f>
        <v>51.9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7.7849999999999993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44.115000000000002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1078</v>
      </c>
      <c r="B10" s="5" t="s">
        <v>1079</v>
      </c>
      <c r="C10" s="5" t="s">
        <v>1080</v>
      </c>
      <c r="D10" s="5" t="s">
        <v>1081</v>
      </c>
      <c r="E10" s="5">
        <v>1</v>
      </c>
      <c r="F10" s="5">
        <v>22434</v>
      </c>
      <c r="G10" s="5" t="s">
        <v>1082</v>
      </c>
      <c r="H10" s="5" t="s">
        <v>58</v>
      </c>
      <c r="I10" s="5"/>
      <c r="J10" s="5">
        <v>27</v>
      </c>
      <c r="K10" s="5">
        <v>1</v>
      </c>
      <c r="L10" s="5" t="s">
        <v>390</v>
      </c>
      <c r="M10" s="5" t="s">
        <v>43</v>
      </c>
      <c r="N10" s="5">
        <f>((J10*400)+(K10*100))+L10</f>
        <v>10982</v>
      </c>
      <c r="O10" s="5" t="s">
        <v>75</v>
      </c>
      <c r="P10" s="5">
        <f>N10*O10</f>
        <v>1372750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1372750</v>
      </c>
      <c r="AH10" s="5">
        <f>AG10</f>
        <v>1372750</v>
      </c>
      <c r="AI10" s="5">
        <v>0</v>
      </c>
      <c r="AJ10" s="5">
        <f>IF((AI10-AH10) &gt; 1,0,IF((AI10-AH10)&lt;0,AH10-AI10,AI10-AH10))</f>
        <v>1372750</v>
      </c>
      <c r="AK10" s="5">
        <v>0.01</v>
      </c>
      <c r="AL10" s="5">
        <f>ROUND(AJ10*(AK10/100),2)</f>
        <v>137.28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137.28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20.591999999999999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116.688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1084</v>
      </c>
      <c r="B10" s="5" t="s">
        <v>1085</v>
      </c>
      <c r="C10" s="5" t="s">
        <v>1086</v>
      </c>
      <c r="D10" s="5" t="s">
        <v>1087</v>
      </c>
      <c r="E10" s="5">
        <v>1</v>
      </c>
      <c r="F10" s="5">
        <v>19055</v>
      </c>
      <c r="G10" s="5" t="s">
        <v>1088</v>
      </c>
      <c r="H10" s="5" t="s">
        <v>106</v>
      </c>
      <c r="I10" s="5" t="s">
        <v>1089</v>
      </c>
      <c r="J10" s="5">
        <v>2</v>
      </c>
      <c r="K10" s="5">
        <v>3</v>
      </c>
      <c r="L10" s="5" t="s">
        <v>950</v>
      </c>
      <c r="M10" s="5" t="s">
        <v>43</v>
      </c>
      <c r="N10" s="5">
        <f>((J10*400)+(K10*100))+L10</f>
        <v>1110</v>
      </c>
      <c r="O10" s="5" t="s">
        <v>75</v>
      </c>
      <c r="P10" s="5">
        <f>N10*O10</f>
        <v>138750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138750</v>
      </c>
      <c r="AH10" s="5">
        <f>AG10</f>
        <v>138750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1084</v>
      </c>
      <c r="B11" s="5" t="s">
        <v>1085</v>
      </c>
      <c r="C11" s="5" t="s">
        <v>1086</v>
      </c>
      <c r="D11" s="5" t="s">
        <v>1087</v>
      </c>
      <c r="E11" s="5">
        <v>2</v>
      </c>
      <c r="F11" s="5">
        <v>18474</v>
      </c>
      <c r="G11" s="5" t="s">
        <v>1090</v>
      </c>
      <c r="H11" s="5" t="s">
        <v>106</v>
      </c>
      <c r="I11" s="5" t="s">
        <v>1091</v>
      </c>
      <c r="J11" s="5">
        <v>11</v>
      </c>
      <c r="K11" s="5">
        <v>0</v>
      </c>
      <c r="L11" s="5" t="s">
        <v>298</v>
      </c>
      <c r="M11" s="5" t="s">
        <v>43</v>
      </c>
      <c r="N11" s="5">
        <f>((J11*400)+(K11*100))+L11</f>
        <v>4470</v>
      </c>
      <c r="O11" s="5" t="s">
        <v>75</v>
      </c>
      <c r="P11" s="5">
        <f>N11*O11</f>
        <v>558750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558750</v>
      </c>
      <c r="AH11" s="5">
        <f>AG11</f>
        <v>558750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1084</v>
      </c>
      <c r="B12" s="5" t="s">
        <v>1085</v>
      </c>
      <c r="C12" s="5" t="s">
        <v>1086</v>
      </c>
      <c r="D12" s="5" t="s">
        <v>1087</v>
      </c>
      <c r="E12" s="5">
        <v>3</v>
      </c>
      <c r="F12" s="5">
        <v>18034</v>
      </c>
      <c r="G12" s="5" t="s">
        <v>1092</v>
      </c>
      <c r="H12" s="5" t="s">
        <v>58</v>
      </c>
      <c r="I12" s="5" t="s">
        <v>1093</v>
      </c>
      <c r="J12" s="5">
        <v>9</v>
      </c>
      <c r="K12" s="5">
        <v>0</v>
      </c>
      <c r="L12" s="5" t="s">
        <v>507</v>
      </c>
      <c r="M12" s="5" t="s">
        <v>43</v>
      </c>
      <c r="N12" s="5">
        <f>((J12*400)+(K12*100))+L12</f>
        <v>3616</v>
      </c>
      <c r="O12" s="5" t="s">
        <v>60</v>
      </c>
      <c r="P12" s="5">
        <f>N12*O12</f>
        <v>1446400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1446400</v>
      </c>
      <c r="AH12" s="5">
        <f>AG12</f>
        <v>1446400</v>
      </c>
      <c r="AI12" s="5">
        <v>0</v>
      </c>
      <c r="AJ12" s="5">
        <f>IF((AI12-AH12) &gt; 1,0,IF((AI12-AH12)&lt;0,AH12-AI12,AI12-AH12))</f>
        <v>1446400</v>
      </c>
      <c r="AK12" s="5">
        <v>0.01</v>
      </c>
      <c r="AL12" s="5">
        <f>ROUND(AJ12*(AK12/100),2)</f>
        <v>144.63999999999999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144.63999999999999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21.695999999999998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122.94399999999999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138</v>
      </c>
      <c r="B10" s="5" t="s">
        <v>139</v>
      </c>
      <c r="C10" s="5" t="s">
        <v>140</v>
      </c>
      <c r="D10" s="5" t="s">
        <v>141</v>
      </c>
      <c r="E10" s="5">
        <v>1</v>
      </c>
      <c r="F10" s="5">
        <v>19494</v>
      </c>
      <c r="G10" s="5" t="s">
        <v>142</v>
      </c>
      <c r="H10" s="5" t="s">
        <v>58</v>
      </c>
      <c r="I10" s="5" t="s">
        <v>143</v>
      </c>
      <c r="J10" s="5">
        <v>17</v>
      </c>
      <c r="K10" s="5">
        <v>3</v>
      </c>
      <c r="L10" s="5" t="s">
        <v>144</v>
      </c>
      <c r="M10" s="5" t="s">
        <v>43</v>
      </c>
      <c r="N10" s="5">
        <f>((J10*400)+(K10*100))+L10</f>
        <v>7174</v>
      </c>
      <c r="O10" s="5" t="s">
        <v>145</v>
      </c>
      <c r="P10" s="5">
        <f>N10*O10</f>
        <v>538050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538050</v>
      </c>
      <c r="AH10" s="5">
        <f>AG10</f>
        <v>538050</v>
      </c>
      <c r="AI10" s="5">
        <v>0</v>
      </c>
      <c r="AJ10" s="5">
        <f>IF((AI10-AH10) &gt; 1,0,IF((AI10-AH10)&lt;0,AH10-AI10,AI10-AH10))</f>
        <v>538050</v>
      </c>
      <c r="AK10" s="5">
        <v>0.01</v>
      </c>
      <c r="AL10" s="5">
        <f>ROUND(AJ10*(AK10/100),2)</f>
        <v>53.81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53.81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8.0715000000000003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45.738500000000002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1095</v>
      </c>
      <c r="B10" s="5" t="s">
        <v>1096</v>
      </c>
      <c r="C10" s="5" t="s">
        <v>1097</v>
      </c>
      <c r="D10" s="5" t="s">
        <v>1098</v>
      </c>
      <c r="E10" s="5">
        <v>1</v>
      </c>
      <c r="F10" s="5">
        <v>19734</v>
      </c>
      <c r="G10" s="5" t="s">
        <v>1099</v>
      </c>
      <c r="H10" s="5" t="s">
        <v>58</v>
      </c>
      <c r="I10" s="5" t="s">
        <v>1100</v>
      </c>
      <c r="J10" s="5">
        <v>6</v>
      </c>
      <c r="K10" s="5">
        <v>3</v>
      </c>
      <c r="L10" s="5" t="s">
        <v>42</v>
      </c>
      <c r="M10" s="5" t="s">
        <v>43</v>
      </c>
      <c r="N10" s="5">
        <f>((J10*400)+(K10*100))+L10</f>
        <v>2743</v>
      </c>
      <c r="O10" s="5" t="s">
        <v>75</v>
      </c>
      <c r="P10" s="5">
        <f>N10*O10</f>
        <v>342875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342875</v>
      </c>
      <c r="AH10" s="5">
        <f>AG10</f>
        <v>342875</v>
      </c>
      <c r="AI10" s="5">
        <v>0</v>
      </c>
      <c r="AJ10" s="5">
        <f>IF((AI10-AH10) &gt; 1,0,IF((AI10-AH10)&lt;0,AH10-AI10,AI10-AH10))</f>
        <v>342875</v>
      </c>
      <c r="AK10" s="5">
        <v>0.01</v>
      </c>
      <c r="AL10" s="5">
        <f>ROUND(AJ10*(AK10/100),2)</f>
        <v>34.29</v>
      </c>
    </row>
    <row r="11" spans="1:38" ht="17.25" x14ac:dyDescent="0.25">
      <c r="A11" s="5" t="s">
        <v>1095</v>
      </c>
      <c r="B11" s="5" t="s">
        <v>1096</v>
      </c>
      <c r="C11" s="5" t="s">
        <v>1097</v>
      </c>
      <c r="D11" s="5" t="s">
        <v>1098</v>
      </c>
      <c r="E11" s="5">
        <v>2</v>
      </c>
      <c r="F11" s="5">
        <v>20073</v>
      </c>
      <c r="G11" s="5" t="s">
        <v>1101</v>
      </c>
      <c r="H11" s="5" t="s">
        <v>40</v>
      </c>
      <c r="I11" s="5" t="s">
        <v>1102</v>
      </c>
      <c r="J11" s="5">
        <v>0</v>
      </c>
      <c r="K11" s="5">
        <v>1</v>
      </c>
      <c r="L11" s="5" t="s">
        <v>959</v>
      </c>
      <c r="M11" s="5" t="s">
        <v>180</v>
      </c>
      <c r="N11" s="5">
        <f>((J11*400)+(K11*100))+L11</f>
        <v>138</v>
      </c>
      <c r="O11" s="5" t="s">
        <v>136</v>
      </c>
      <c r="P11" s="5">
        <f>N11*O11</f>
        <v>62100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62100</v>
      </c>
      <c r="AH11" s="5">
        <f>AG11</f>
        <v>62100</v>
      </c>
      <c r="AI11" s="5">
        <v>0</v>
      </c>
      <c r="AJ11" s="5">
        <f>IF((AI11-AH11) &gt; 1,0,IF((AI11-AH11)&lt;0,AH11-AI11,AI11-AH11))</f>
        <v>62100</v>
      </c>
      <c r="AK11" s="5">
        <v>0.02</v>
      </c>
      <c r="AL11" s="5">
        <f>ROUND(AJ11*(AK11/100),2)</f>
        <v>12.42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46.71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7.0065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39.703499999999998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1104</v>
      </c>
      <c r="B10" s="5" t="s">
        <v>1105</v>
      </c>
      <c r="C10" s="5" t="s">
        <v>1106</v>
      </c>
      <c r="D10" s="5" t="s">
        <v>1107</v>
      </c>
      <c r="E10" s="5">
        <v>1</v>
      </c>
      <c r="F10" s="5">
        <v>17892</v>
      </c>
      <c r="G10" s="5"/>
      <c r="H10" s="5" t="s">
        <v>40</v>
      </c>
      <c r="I10" s="5" t="s">
        <v>1108</v>
      </c>
      <c r="J10" s="5">
        <v>3</v>
      </c>
      <c r="K10" s="5">
        <v>0</v>
      </c>
      <c r="L10" s="5" t="s">
        <v>313</v>
      </c>
      <c r="M10" s="5" t="s">
        <v>43</v>
      </c>
      <c r="N10" s="5">
        <f>((J10*400)+(K10*100))+L10</f>
        <v>1234</v>
      </c>
      <c r="O10" s="5" t="s">
        <v>75</v>
      </c>
      <c r="P10" s="5">
        <f>N10*O10</f>
        <v>154250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154250</v>
      </c>
      <c r="AH10" s="5">
        <f>AG10</f>
        <v>154250</v>
      </c>
      <c r="AI10" s="5">
        <v>0</v>
      </c>
      <c r="AJ10" s="5">
        <f>IF((AI10-AH10) &gt; 1,0,IF((AI10-AH10)&lt;0,AH10-AI10,AI10-AH10))</f>
        <v>154250</v>
      </c>
      <c r="AK10" s="5">
        <v>0.01</v>
      </c>
      <c r="AL10" s="5">
        <f>ROUND(AJ10*(AK10/100),2)</f>
        <v>15.43</v>
      </c>
    </row>
    <row r="11" spans="1:38" ht="17.25" x14ac:dyDescent="0.25">
      <c r="A11" s="5" t="s">
        <v>1104</v>
      </c>
      <c r="B11" s="5" t="s">
        <v>1105</v>
      </c>
      <c r="C11" s="5" t="s">
        <v>1106</v>
      </c>
      <c r="D11" s="5" t="s">
        <v>1107</v>
      </c>
      <c r="E11" s="5">
        <v>2</v>
      </c>
      <c r="F11" s="5">
        <v>20040</v>
      </c>
      <c r="G11" s="5" t="s">
        <v>1109</v>
      </c>
      <c r="H11" s="5" t="s">
        <v>106</v>
      </c>
      <c r="I11" s="5" t="s">
        <v>1110</v>
      </c>
      <c r="J11" s="5">
        <v>0</v>
      </c>
      <c r="K11" s="5">
        <v>1</v>
      </c>
      <c r="L11" s="5" t="s">
        <v>305</v>
      </c>
      <c r="M11" s="5" t="s">
        <v>180</v>
      </c>
      <c r="N11" s="5">
        <f>((J11*400)+(K11*100))+L11</f>
        <v>108</v>
      </c>
      <c r="O11" s="5" t="s">
        <v>75</v>
      </c>
      <c r="P11" s="5">
        <f>N11*O11</f>
        <v>13500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13500</v>
      </c>
      <c r="AH11" s="5">
        <f>AG11</f>
        <v>13500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2.3144999999999998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13.115500000000001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1112</v>
      </c>
      <c r="B10" s="5" t="s">
        <v>1113</v>
      </c>
      <c r="C10" s="5" t="s">
        <v>1114</v>
      </c>
      <c r="D10" s="5" t="s">
        <v>1115</v>
      </c>
      <c r="E10" s="5">
        <v>1</v>
      </c>
      <c r="F10" s="5">
        <v>18655</v>
      </c>
      <c r="G10" s="5" t="s">
        <v>1116</v>
      </c>
      <c r="H10" s="5" t="s">
        <v>58</v>
      </c>
      <c r="I10" s="5"/>
      <c r="J10" s="5">
        <v>10</v>
      </c>
      <c r="K10" s="5">
        <v>0</v>
      </c>
      <c r="L10" s="5" t="s">
        <v>108</v>
      </c>
      <c r="M10" s="5" t="s">
        <v>43</v>
      </c>
      <c r="N10" s="5">
        <f>((J10*400)+(K10*100))+L10</f>
        <v>4023</v>
      </c>
      <c r="O10" s="5" t="s">
        <v>75</v>
      </c>
      <c r="P10" s="5">
        <f>N10*O10</f>
        <v>502875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502875</v>
      </c>
      <c r="AH10" s="5">
        <f>AG10</f>
        <v>502875</v>
      </c>
      <c r="AI10" s="5">
        <v>0</v>
      </c>
      <c r="AJ10" s="5">
        <f>IF((AI10-AH10) &gt; 1,0,IF((AI10-AH10)&lt;0,AH10-AI10,AI10-AH10))</f>
        <v>502875</v>
      </c>
      <c r="AK10" s="5">
        <v>0.01</v>
      </c>
      <c r="AL10" s="5">
        <f>ROUND(AJ10*(AK10/100),2)</f>
        <v>50.29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7.5434999999999999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42.746499999999997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1118</v>
      </c>
      <c r="B10" s="5" t="s">
        <v>1119</v>
      </c>
      <c r="C10" s="5" t="s">
        <v>1120</v>
      </c>
      <c r="D10" s="5" t="s">
        <v>1121</v>
      </c>
      <c r="E10" s="5">
        <v>1</v>
      </c>
      <c r="F10" s="5">
        <v>20960</v>
      </c>
      <c r="G10" s="5" t="s">
        <v>1122</v>
      </c>
      <c r="H10" s="5" t="s">
        <v>40</v>
      </c>
      <c r="I10" s="5" t="s">
        <v>1123</v>
      </c>
      <c r="J10" s="5">
        <v>0</v>
      </c>
      <c r="K10" s="5">
        <v>1</v>
      </c>
      <c r="L10" s="5" t="s">
        <v>118</v>
      </c>
      <c r="M10" s="5" t="s">
        <v>43</v>
      </c>
      <c r="N10" s="5">
        <f>((J10*400)+(K10*100))+L10</f>
        <v>109</v>
      </c>
      <c r="O10" s="5" t="s">
        <v>145</v>
      </c>
      <c r="P10" s="5">
        <f>N10*O10</f>
        <v>8175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8175</v>
      </c>
      <c r="AH10" s="5">
        <f>AG10</f>
        <v>8175</v>
      </c>
      <c r="AI10" s="5">
        <v>0</v>
      </c>
      <c r="AJ10" s="5">
        <f>IF((AI10-AH10) &gt; 1,0,IF((AI10-AH10)&lt;0,AH10-AI10,AI10-AH10))</f>
        <v>8175</v>
      </c>
      <c r="AK10" s="5">
        <v>0.01</v>
      </c>
      <c r="AL10" s="5">
        <f>ROUND(AJ10*(AK10/100),2)</f>
        <v>0.82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0.82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0.12299999999999998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0.69699999999999995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1125</v>
      </c>
      <c r="B10" s="5" t="s">
        <v>1126</v>
      </c>
      <c r="C10" s="5" t="s">
        <v>1127</v>
      </c>
      <c r="D10" s="5" t="s">
        <v>1128</v>
      </c>
      <c r="E10" s="5">
        <v>1</v>
      </c>
      <c r="F10" s="5">
        <v>18537</v>
      </c>
      <c r="G10" s="5" t="s">
        <v>1129</v>
      </c>
      <c r="H10" s="5" t="s">
        <v>58</v>
      </c>
      <c r="I10" s="5"/>
      <c r="J10" s="5">
        <v>9</v>
      </c>
      <c r="K10" s="5">
        <v>2</v>
      </c>
      <c r="L10" s="5" t="s">
        <v>59</v>
      </c>
      <c r="M10" s="5" t="s">
        <v>43</v>
      </c>
      <c r="N10" s="5">
        <f>((J10*400)+(K10*100))+L10</f>
        <v>3875</v>
      </c>
      <c r="O10" s="5" t="s">
        <v>145</v>
      </c>
      <c r="P10" s="5">
        <f>N10*O10</f>
        <v>290625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290625</v>
      </c>
      <c r="AH10" s="5">
        <f>AG10</f>
        <v>290625</v>
      </c>
      <c r="AI10" s="5">
        <v>0</v>
      </c>
      <c r="AJ10" s="5">
        <f>IF((AI10-AH10) &gt; 1,0,IF((AI10-AH10)&lt;0,AH10-AI10,AI10-AH10))</f>
        <v>290625</v>
      </c>
      <c r="AK10" s="5">
        <v>0.01</v>
      </c>
      <c r="AL10" s="5">
        <f>ROUND(AJ10*(AK10/100),2)</f>
        <v>29.06</v>
      </c>
    </row>
    <row r="11" spans="1:38" ht="17.25" x14ac:dyDescent="0.25">
      <c r="A11" s="5" t="s">
        <v>1125</v>
      </c>
      <c r="B11" s="5" t="s">
        <v>1126</v>
      </c>
      <c r="C11" s="5" t="s">
        <v>1127</v>
      </c>
      <c r="D11" s="5" t="s">
        <v>1128</v>
      </c>
      <c r="E11" s="5">
        <v>2</v>
      </c>
      <c r="F11" s="5">
        <v>18741</v>
      </c>
      <c r="G11" s="5" t="s">
        <v>1130</v>
      </c>
      <c r="H11" s="5" t="s">
        <v>58</v>
      </c>
      <c r="I11" s="5"/>
      <c r="J11" s="5">
        <v>2</v>
      </c>
      <c r="K11" s="5">
        <v>2</v>
      </c>
      <c r="L11" s="5" t="s">
        <v>873</v>
      </c>
      <c r="M11" s="5" t="s">
        <v>43</v>
      </c>
      <c r="N11" s="5">
        <f>((J11*400)+(K11*100))+L11</f>
        <v>1051</v>
      </c>
      <c r="O11" s="5" t="s">
        <v>145</v>
      </c>
      <c r="P11" s="5">
        <f>N11*O11</f>
        <v>78825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78825</v>
      </c>
      <c r="AH11" s="5">
        <f>AG11</f>
        <v>78825</v>
      </c>
      <c r="AI11" s="5">
        <v>0</v>
      </c>
      <c r="AJ11" s="5">
        <f>IF((AI11-AH11) &gt; 1,0,IF((AI11-AH11)&lt;0,AH11-AI11,AI11-AH11))</f>
        <v>78825</v>
      </c>
      <c r="AK11" s="5">
        <v>0.01</v>
      </c>
      <c r="AL11" s="5">
        <f>ROUND(AJ11*(AK11/100),2)</f>
        <v>7.88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36.94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5.5409999999999995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31.398999999999997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1132</v>
      </c>
      <c r="B10" s="5" t="s">
        <v>1133</v>
      </c>
      <c r="C10" s="5" t="s">
        <v>1134</v>
      </c>
      <c r="D10" s="5" t="s">
        <v>1135</v>
      </c>
      <c r="E10" s="5">
        <v>1</v>
      </c>
      <c r="F10" s="5">
        <v>19400</v>
      </c>
      <c r="G10" s="5" t="s">
        <v>1136</v>
      </c>
      <c r="H10" s="5" t="s">
        <v>40</v>
      </c>
      <c r="I10" s="5" t="s">
        <v>1137</v>
      </c>
      <c r="J10" s="5">
        <v>0</v>
      </c>
      <c r="K10" s="5">
        <v>1</v>
      </c>
      <c r="L10" s="5" t="s">
        <v>1138</v>
      </c>
      <c r="M10" s="5" t="s">
        <v>43</v>
      </c>
      <c r="N10" s="5">
        <f>((J10*400)+(K10*100))+L10</f>
        <v>157</v>
      </c>
      <c r="O10" s="5" t="s">
        <v>360</v>
      </c>
      <c r="P10" s="5">
        <f>N10*O10</f>
        <v>54950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54950</v>
      </c>
      <c r="AH10" s="5">
        <f>AG10</f>
        <v>54950</v>
      </c>
      <c r="AI10" s="5">
        <v>0</v>
      </c>
      <c r="AJ10" s="5">
        <f>IF((AI10-AH10) &gt; 1,0,IF((AI10-AH10)&lt;0,AH10-AI10,AI10-AH10))</f>
        <v>54950</v>
      </c>
      <c r="AK10" s="5">
        <v>0.01</v>
      </c>
      <c r="AL10" s="5">
        <f>ROUND(AJ10*(AK10/100),2)</f>
        <v>5.5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0.82499999999999996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4.6749999999999998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1140</v>
      </c>
      <c r="B10" s="5" t="s">
        <v>1141</v>
      </c>
      <c r="C10" s="5" t="s">
        <v>1142</v>
      </c>
      <c r="D10" s="5" t="s">
        <v>1143</v>
      </c>
      <c r="E10" s="5">
        <v>1</v>
      </c>
      <c r="F10" s="5">
        <v>19194</v>
      </c>
      <c r="G10" s="5" t="s">
        <v>1144</v>
      </c>
      <c r="H10" s="5" t="s">
        <v>58</v>
      </c>
      <c r="I10" s="5"/>
      <c r="J10" s="5">
        <v>27</v>
      </c>
      <c r="K10" s="5">
        <v>0</v>
      </c>
      <c r="L10" s="5" t="s">
        <v>403</v>
      </c>
      <c r="M10" s="5" t="s">
        <v>43</v>
      </c>
      <c r="N10" s="5">
        <f>((J10*400)+(K10*100))+L10</f>
        <v>10813</v>
      </c>
      <c r="O10" s="5" t="s">
        <v>145</v>
      </c>
      <c r="P10" s="5">
        <f>N10*O10</f>
        <v>810975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810975</v>
      </c>
      <c r="AH10" s="5">
        <f>AG10</f>
        <v>810975</v>
      </c>
      <c r="AI10" s="5">
        <v>0</v>
      </c>
      <c r="AJ10" s="5">
        <f>IF((AI10-AH10) &gt; 1,0,IF((AI10-AH10)&lt;0,AH10-AI10,AI10-AH10))</f>
        <v>810975</v>
      </c>
      <c r="AK10" s="5">
        <v>0.01</v>
      </c>
      <c r="AL10" s="5">
        <f>ROUND(AJ10*(AK10/100),2)</f>
        <v>81.099999999999994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81.099999999999994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12.164999999999999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68.935000000000002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1146</v>
      </c>
      <c r="B10" s="5" t="s">
        <v>1147</v>
      </c>
      <c r="C10" s="5" t="s">
        <v>1148</v>
      </c>
      <c r="D10" s="5" t="s">
        <v>1149</v>
      </c>
      <c r="E10" s="5">
        <v>1</v>
      </c>
      <c r="F10" s="5">
        <v>21791</v>
      </c>
      <c r="G10" s="5" t="s">
        <v>1150</v>
      </c>
      <c r="H10" s="5" t="s">
        <v>106</v>
      </c>
      <c r="I10" s="5" t="s">
        <v>1151</v>
      </c>
      <c r="J10" s="5">
        <v>0</v>
      </c>
      <c r="K10" s="5">
        <v>1</v>
      </c>
      <c r="L10" s="5" t="s">
        <v>507</v>
      </c>
      <c r="M10" s="5" t="s">
        <v>43</v>
      </c>
      <c r="N10" s="5">
        <f>((J10*400)+(K10*100))+L10</f>
        <v>116</v>
      </c>
      <c r="O10" s="5" t="s">
        <v>212</v>
      </c>
      <c r="P10" s="5">
        <f>N10*O10</f>
        <v>81200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81200</v>
      </c>
      <c r="AH10" s="5">
        <f>AG10</f>
        <v>81200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1146</v>
      </c>
      <c r="B11" s="5" t="s">
        <v>1147</v>
      </c>
      <c r="C11" s="5" t="s">
        <v>1148</v>
      </c>
      <c r="D11" s="5" t="s">
        <v>1149</v>
      </c>
      <c r="E11" s="5">
        <v>2</v>
      </c>
      <c r="F11" s="5">
        <v>22111</v>
      </c>
      <c r="G11" s="5" t="s">
        <v>1152</v>
      </c>
      <c r="H11" s="5" t="s">
        <v>106</v>
      </c>
      <c r="I11" s="5" t="s">
        <v>1153</v>
      </c>
      <c r="J11" s="5">
        <v>0</v>
      </c>
      <c r="K11" s="5">
        <v>2</v>
      </c>
      <c r="L11" s="5" t="s">
        <v>125</v>
      </c>
      <c r="M11" s="5" t="s">
        <v>43</v>
      </c>
      <c r="N11" s="5">
        <f>((J11*400)+(K11*100))+L11</f>
        <v>290</v>
      </c>
      <c r="O11" s="5" t="s">
        <v>212</v>
      </c>
      <c r="P11" s="5">
        <f>N11*O11</f>
        <v>203000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203000</v>
      </c>
      <c r="AH11" s="5">
        <f>AG11</f>
        <v>203000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1146</v>
      </c>
      <c r="B12" s="5" t="s">
        <v>1147</v>
      </c>
      <c r="C12" s="5" t="s">
        <v>1148</v>
      </c>
      <c r="D12" s="5" t="s">
        <v>1149</v>
      </c>
      <c r="E12" s="5">
        <v>3</v>
      </c>
      <c r="F12" s="5">
        <v>20436</v>
      </c>
      <c r="G12" s="5" t="s">
        <v>1154</v>
      </c>
      <c r="H12" s="5" t="s">
        <v>106</v>
      </c>
      <c r="I12" s="5" t="s">
        <v>1155</v>
      </c>
      <c r="J12" s="5">
        <v>19</v>
      </c>
      <c r="K12" s="5">
        <v>0</v>
      </c>
      <c r="L12" s="5" t="s">
        <v>775</v>
      </c>
      <c r="M12" s="5" t="s">
        <v>43</v>
      </c>
      <c r="N12" s="5">
        <f>((J12*400)+(K12*100))+L12</f>
        <v>7672</v>
      </c>
      <c r="O12" s="5" t="s">
        <v>68</v>
      </c>
      <c r="P12" s="5">
        <f>N12*O12</f>
        <v>1150800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1150800</v>
      </c>
      <c r="AH12" s="5">
        <f>AG12</f>
        <v>1150800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1146</v>
      </c>
      <c r="B13" s="5" t="s">
        <v>1147</v>
      </c>
      <c r="C13" s="5" t="s">
        <v>1148</v>
      </c>
      <c r="D13" s="5" t="s">
        <v>1149</v>
      </c>
      <c r="E13" s="5">
        <v>4</v>
      </c>
      <c r="F13" s="5">
        <v>22510</v>
      </c>
      <c r="G13" s="5" t="s">
        <v>1156</v>
      </c>
      <c r="H13" s="5" t="s">
        <v>58</v>
      </c>
      <c r="I13" s="5" t="s">
        <v>1157</v>
      </c>
      <c r="J13" s="5">
        <v>13</v>
      </c>
      <c r="K13" s="5">
        <v>0</v>
      </c>
      <c r="L13" s="5" t="s">
        <v>678</v>
      </c>
      <c r="M13" s="5" t="s">
        <v>43</v>
      </c>
      <c r="N13" s="5">
        <f>((J13*400)+(K13*100))+L13</f>
        <v>5236</v>
      </c>
      <c r="O13" s="5" t="s">
        <v>75</v>
      </c>
      <c r="P13" s="5">
        <f>N13*O13</f>
        <v>654500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654500</v>
      </c>
      <c r="AH13" s="5">
        <f>AG13</f>
        <v>654500</v>
      </c>
      <c r="AI13" s="5">
        <v>0</v>
      </c>
      <c r="AJ13" s="5">
        <f>IF((AI13-AH13) &gt; 1,0,IF((AI13-AH13)&lt;0,AH13-AI13,AI13-AH13))</f>
        <v>654500</v>
      </c>
      <c r="AK13" s="5">
        <v>0.01</v>
      </c>
      <c r="AL13" s="5">
        <f>ROUND(AJ13*(AK13/100),2)</f>
        <v>65.45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65.45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9.8175000000000008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55.6325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1159</v>
      </c>
      <c r="B10" s="5" t="s">
        <v>1160</v>
      </c>
      <c r="C10" s="5" t="s">
        <v>1161</v>
      </c>
      <c r="D10" s="5" t="s">
        <v>1162</v>
      </c>
      <c r="E10" s="5">
        <v>1</v>
      </c>
      <c r="F10" s="5">
        <v>19004</v>
      </c>
      <c r="G10" s="5" t="s">
        <v>1163</v>
      </c>
      <c r="H10" s="5" t="s">
        <v>40</v>
      </c>
      <c r="I10" s="5" t="s">
        <v>1164</v>
      </c>
      <c r="J10" s="5">
        <v>11</v>
      </c>
      <c r="K10" s="5">
        <v>1</v>
      </c>
      <c r="L10" s="5" t="s">
        <v>1165</v>
      </c>
      <c r="M10" s="5" t="s">
        <v>43</v>
      </c>
      <c r="N10" s="5">
        <f>((J10*400)+(K10*100))+L10</f>
        <v>4597</v>
      </c>
      <c r="O10" s="5" t="s">
        <v>75</v>
      </c>
      <c r="P10" s="5">
        <f>N10*O10</f>
        <v>574625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574625</v>
      </c>
      <c r="AH10" s="5">
        <f>AG10</f>
        <v>574625</v>
      </c>
      <c r="AI10" s="5">
        <v>0</v>
      </c>
      <c r="AJ10" s="5">
        <f>IF((AI10-AH10) &gt; 1,0,IF((AI10-AH10)&lt;0,AH10-AI10,AI10-AH10))</f>
        <v>574625</v>
      </c>
      <c r="AK10" s="5">
        <v>0.01</v>
      </c>
      <c r="AL10" s="5">
        <f>ROUND(AJ10*(AK10/100),2)</f>
        <v>57.46</v>
      </c>
    </row>
    <row r="11" spans="1:38" ht="17.25" x14ac:dyDescent="0.25">
      <c r="A11" s="5" t="s">
        <v>1159</v>
      </c>
      <c r="B11" s="5" t="s">
        <v>1160</v>
      </c>
      <c r="C11" s="5" t="s">
        <v>1161</v>
      </c>
      <c r="D11" s="5" t="s">
        <v>1162</v>
      </c>
      <c r="E11" s="5">
        <v>2</v>
      </c>
      <c r="F11" s="5">
        <v>21155</v>
      </c>
      <c r="G11" s="5" t="s">
        <v>1166</v>
      </c>
      <c r="H11" s="5" t="s">
        <v>106</v>
      </c>
      <c r="I11" s="5" t="s">
        <v>1167</v>
      </c>
      <c r="J11" s="5">
        <v>0</v>
      </c>
      <c r="K11" s="5">
        <v>0</v>
      </c>
      <c r="L11" s="5" t="s">
        <v>1168</v>
      </c>
      <c r="M11" s="5" t="s">
        <v>180</v>
      </c>
      <c r="N11" s="5">
        <f>((J11*400)+(K11*100))+L11</f>
        <v>52.5</v>
      </c>
      <c r="O11" s="5" t="s">
        <v>276</v>
      </c>
      <c r="P11" s="5">
        <f>N11*O11</f>
        <v>31500</v>
      </c>
      <c r="Q11" s="5">
        <v>1</v>
      </c>
      <c r="R11" s="5" t="s">
        <v>1159</v>
      </c>
      <c r="S11" s="5" t="s">
        <v>1160</v>
      </c>
      <c r="T11" s="5" t="s">
        <v>1161</v>
      </c>
      <c r="U11" s="5" t="s">
        <v>1169</v>
      </c>
      <c r="V11" s="5" t="s">
        <v>1170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1171</v>
      </c>
      <c r="M12" s="5" t="s">
        <v>180</v>
      </c>
      <c r="N12" s="5">
        <f>((J12*400)+(K12*100))+L12</f>
        <v>31.5</v>
      </c>
      <c r="O12" s="5" t="s">
        <v>276</v>
      </c>
      <c r="P12" s="5">
        <f>N12*O12</f>
        <v>18900</v>
      </c>
      <c r="Q12" s="5">
        <v>1</v>
      </c>
      <c r="R12" s="5" t="s">
        <v>1159</v>
      </c>
      <c r="S12" s="5" t="s">
        <v>1160</v>
      </c>
      <c r="T12" s="5" t="s">
        <v>1161</v>
      </c>
      <c r="U12" s="5" t="s">
        <v>1169</v>
      </c>
      <c r="V12" s="5" t="s">
        <v>1170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57.46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8.6189999999999998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48.841000000000001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1173</v>
      </c>
      <c r="B10" s="5" t="s">
        <v>1174</v>
      </c>
      <c r="C10" s="5" t="s">
        <v>1175</v>
      </c>
      <c r="D10" s="5" t="s">
        <v>1176</v>
      </c>
      <c r="E10" s="5">
        <v>1</v>
      </c>
      <c r="F10" s="5">
        <v>19739</v>
      </c>
      <c r="G10" s="5" t="s">
        <v>1177</v>
      </c>
      <c r="H10" s="5" t="s">
        <v>58</v>
      </c>
      <c r="I10" s="5"/>
      <c r="J10" s="5">
        <v>11</v>
      </c>
      <c r="K10" s="5">
        <v>1</v>
      </c>
      <c r="L10" s="5" t="s">
        <v>315</v>
      </c>
      <c r="M10" s="5" t="s">
        <v>43</v>
      </c>
      <c r="N10" s="5">
        <f>((J10*400)+(K10*100))+L10</f>
        <v>4566</v>
      </c>
      <c r="O10" s="5" t="s">
        <v>75</v>
      </c>
      <c r="P10" s="5">
        <f>N10*O10</f>
        <v>570750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570750</v>
      </c>
      <c r="AH10" s="5">
        <f>AG10</f>
        <v>570750</v>
      </c>
      <c r="AI10" s="5">
        <v>0</v>
      </c>
      <c r="AJ10" s="5">
        <f>IF((AI10-AH10) &gt; 1,0,IF((AI10-AH10)&lt;0,AH10-AI10,AI10-AH10))</f>
        <v>570750</v>
      </c>
      <c r="AK10" s="5">
        <v>0.01</v>
      </c>
      <c r="AL10" s="5">
        <f>ROUND(AJ10*(AK10/100),2)</f>
        <v>57.08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57.08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8.5619999999999994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48.518000000000001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147</v>
      </c>
      <c r="B10" s="5" t="s">
        <v>148</v>
      </c>
      <c r="C10" s="5" t="s">
        <v>149</v>
      </c>
      <c r="D10" s="5" t="s">
        <v>150</v>
      </c>
      <c r="E10" s="5">
        <v>1</v>
      </c>
      <c r="F10" s="5">
        <v>21189</v>
      </c>
      <c r="G10" s="5" t="s">
        <v>151</v>
      </c>
      <c r="H10" s="5" t="s">
        <v>58</v>
      </c>
      <c r="I10" s="5" t="s">
        <v>152</v>
      </c>
      <c r="J10" s="5">
        <v>1</v>
      </c>
      <c r="K10" s="5">
        <v>3</v>
      </c>
      <c r="L10" s="5" t="s">
        <v>153</v>
      </c>
      <c r="M10" s="5" t="s">
        <v>43</v>
      </c>
      <c r="N10" s="5">
        <f>((J10*400)+(K10*100))+L10</f>
        <v>714</v>
      </c>
      <c r="O10" s="5" t="s">
        <v>44</v>
      </c>
      <c r="P10" s="5">
        <f>N10*O10</f>
        <v>124950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124950</v>
      </c>
      <c r="AH10" s="5">
        <f>AG10</f>
        <v>124950</v>
      </c>
      <c r="AI10" s="5">
        <v>0</v>
      </c>
      <c r="AJ10" s="5">
        <f>IF((AI10-AH10) &gt; 1,0,IF((AI10-AH10)&lt;0,AH10-AI10,AI10-AH10))</f>
        <v>124950</v>
      </c>
      <c r="AK10" s="5">
        <v>0.01</v>
      </c>
      <c r="AL10" s="5">
        <f>ROUND(AJ10*(AK10/100),2)</f>
        <v>12.5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12.5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1.875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10.625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1179</v>
      </c>
      <c r="B10" s="5"/>
      <c r="C10" s="5" t="s">
        <v>1180</v>
      </c>
      <c r="D10" s="5" t="s">
        <v>1181</v>
      </c>
      <c r="E10" s="5">
        <v>1</v>
      </c>
      <c r="F10" s="5">
        <v>20806</v>
      </c>
      <c r="G10" s="5" t="s">
        <v>1182</v>
      </c>
      <c r="H10" s="5" t="s">
        <v>58</v>
      </c>
      <c r="I10" s="5" t="s">
        <v>1183</v>
      </c>
      <c r="J10" s="5">
        <v>46</v>
      </c>
      <c r="K10" s="5">
        <v>2</v>
      </c>
      <c r="L10" s="5" t="s">
        <v>1184</v>
      </c>
      <c r="M10" s="5" t="s">
        <v>43</v>
      </c>
      <c r="N10" s="5">
        <f>((J10*400)+(K10*100))+L10</f>
        <v>18631</v>
      </c>
      <c r="O10" s="5" t="s">
        <v>75</v>
      </c>
      <c r="P10" s="5">
        <f>N10*O10</f>
        <v>2328875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2328875</v>
      </c>
      <c r="AH10" s="5">
        <f>AG10</f>
        <v>2328875</v>
      </c>
      <c r="AI10" s="5">
        <v>0</v>
      </c>
      <c r="AJ10" s="5">
        <f>IF((AI10-AH10) &gt; 1,0,IF((AI10-AH10)&lt;0,AH10-AI10,AI10-AH10))</f>
        <v>2328875</v>
      </c>
      <c r="AK10" s="5">
        <v>0.01</v>
      </c>
      <c r="AL10" s="5">
        <f>ROUND(AJ10*(AK10/100),2)</f>
        <v>232.89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232.89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34.933499999999995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197.95650000000001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1186</v>
      </c>
      <c r="B10" s="5" t="s">
        <v>1187</v>
      </c>
      <c r="C10" s="5" t="s">
        <v>1188</v>
      </c>
      <c r="D10" s="5" t="s">
        <v>1189</v>
      </c>
      <c r="E10" s="5">
        <v>1</v>
      </c>
      <c r="F10" s="5">
        <v>22073</v>
      </c>
      <c r="G10" s="5" t="s">
        <v>1190</v>
      </c>
      <c r="H10" s="5" t="s">
        <v>58</v>
      </c>
      <c r="I10" s="5"/>
      <c r="J10" s="5">
        <v>80</v>
      </c>
      <c r="K10" s="5">
        <v>3</v>
      </c>
      <c r="L10" s="5" t="s">
        <v>219</v>
      </c>
      <c r="M10" s="5" t="s">
        <v>43</v>
      </c>
      <c r="N10" s="5">
        <f>((J10*400)+(K10*100))+L10</f>
        <v>32389</v>
      </c>
      <c r="O10" s="5" t="s">
        <v>410</v>
      </c>
      <c r="P10" s="5">
        <f>N10*O10</f>
        <v>8097250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8097250</v>
      </c>
      <c r="AH10" s="5">
        <f>AG10</f>
        <v>8097250</v>
      </c>
      <c r="AI10" s="5">
        <v>0</v>
      </c>
      <c r="AJ10" s="5">
        <f>IF((AI10-AH10) &gt; 1,0,IF((AI10-AH10)&lt;0,AH10-AI10,AI10-AH10))</f>
        <v>8097250</v>
      </c>
      <c r="AK10" s="5">
        <v>0.01</v>
      </c>
      <c r="AL10" s="5">
        <f>ROUND(AJ10*(AK10/100),2)</f>
        <v>809.73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809.73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121.45949999999999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688.27050000000008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1192</v>
      </c>
      <c r="B10" s="5"/>
      <c r="C10" s="5" t="s">
        <v>1193</v>
      </c>
      <c r="D10" s="5" t="s">
        <v>1194</v>
      </c>
      <c r="E10" s="5">
        <v>1</v>
      </c>
      <c r="F10" s="5">
        <v>21049</v>
      </c>
      <c r="G10" s="5" t="s">
        <v>1195</v>
      </c>
      <c r="H10" s="5" t="s">
        <v>40</v>
      </c>
      <c r="I10" s="5" t="s">
        <v>1196</v>
      </c>
      <c r="J10" s="5">
        <v>21</v>
      </c>
      <c r="K10" s="5">
        <v>1</v>
      </c>
      <c r="L10" s="5" t="s">
        <v>132</v>
      </c>
      <c r="M10" s="5" t="s">
        <v>43</v>
      </c>
      <c r="N10" s="5">
        <f>((J10*400)+(K10*100))+L10</f>
        <v>8530</v>
      </c>
      <c r="O10" s="5" t="s">
        <v>360</v>
      </c>
      <c r="P10" s="5">
        <f>N10*O10</f>
        <v>2985500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2985500</v>
      </c>
      <c r="AH10" s="5">
        <f>AG10</f>
        <v>2985500</v>
      </c>
      <c r="AI10" s="5">
        <v>0</v>
      </c>
      <c r="AJ10" s="5">
        <f>IF((AI10-AH10) &gt; 1,0,IF((AI10-AH10)&lt;0,AH10-AI10,AI10-AH10))</f>
        <v>2985500</v>
      </c>
      <c r="AK10" s="5">
        <v>0.01</v>
      </c>
      <c r="AL10" s="5">
        <f>ROUND(AJ10*(AK10/100),2)</f>
        <v>298.55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298.55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44.782499999999999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253.76750000000001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1198</v>
      </c>
      <c r="B10" s="5" t="s">
        <v>1199</v>
      </c>
      <c r="C10" s="5" t="s">
        <v>1200</v>
      </c>
      <c r="D10" s="5" t="s">
        <v>1201</v>
      </c>
      <c r="E10" s="5">
        <v>1</v>
      </c>
      <c r="F10" s="5">
        <v>18864</v>
      </c>
      <c r="G10" s="5" t="s">
        <v>1202</v>
      </c>
      <c r="H10" s="5" t="s">
        <v>58</v>
      </c>
      <c r="I10" s="5"/>
      <c r="J10" s="5">
        <v>7</v>
      </c>
      <c r="K10" s="5">
        <v>3</v>
      </c>
      <c r="L10" s="5" t="s">
        <v>539</v>
      </c>
      <c r="M10" s="5" t="s">
        <v>43</v>
      </c>
      <c r="N10" s="5">
        <f>((J10*400)+(K10*100))+L10</f>
        <v>3150</v>
      </c>
      <c r="O10" s="5" t="s">
        <v>44</v>
      </c>
      <c r="P10" s="5">
        <f>N10*O10</f>
        <v>551250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551250</v>
      </c>
      <c r="AH10" s="5">
        <f>AG10</f>
        <v>551250</v>
      </c>
      <c r="AI10" s="5">
        <v>0</v>
      </c>
      <c r="AJ10" s="5">
        <f>IF((AI10-AH10) &gt; 1,0,IF((AI10-AH10)&lt;0,AH10-AI10,AI10-AH10))</f>
        <v>551250</v>
      </c>
      <c r="AK10" s="5">
        <v>0.01</v>
      </c>
      <c r="AL10" s="5">
        <f>ROUND(AJ10*(AK10/100),2)</f>
        <v>55.13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55.13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8.2695000000000007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46.860500000000002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1204</v>
      </c>
      <c r="B10" s="5"/>
      <c r="C10" s="5" t="s">
        <v>1205</v>
      </c>
      <c r="D10" s="5" t="s">
        <v>1206</v>
      </c>
      <c r="E10" s="5">
        <v>1</v>
      </c>
      <c r="F10" s="5">
        <v>18279</v>
      </c>
      <c r="G10" s="5" t="s">
        <v>1207</v>
      </c>
      <c r="H10" s="5" t="s">
        <v>58</v>
      </c>
      <c r="I10" s="5" t="s">
        <v>1208</v>
      </c>
      <c r="J10" s="5">
        <v>27</v>
      </c>
      <c r="K10" s="5">
        <v>2</v>
      </c>
      <c r="L10" s="5" t="s">
        <v>1209</v>
      </c>
      <c r="M10" s="5" t="s">
        <v>43</v>
      </c>
      <c r="N10" s="5">
        <f>((J10*400)+(K10*100))+L10</f>
        <v>11017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1211</v>
      </c>
      <c r="B10" s="5" t="s">
        <v>1212</v>
      </c>
      <c r="C10" s="5" t="s">
        <v>1213</v>
      </c>
      <c r="D10" s="5" t="s">
        <v>1214</v>
      </c>
      <c r="E10" s="5">
        <v>1</v>
      </c>
      <c r="F10" s="5">
        <v>22439</v>
      </c>
      <c r="G10" s="5" t="s">
        <v>1215</v>
      </c>
      <c r="H10" s="5" t="s">
        <v>40</v>
      </c>
      <c r="I10" s="5" t="s">
        <v>1216</v>
      </c>
      <c r="J10" s="5">
        <v>10</v>
      </c>
      <c r="K10" s="5">
        <v>1</v>
      </c>
      <c r="L10" s="5" t="s">
        <v>451</v>
      </c>
      <c r="M10" s="5" t="s">
        <v>43</v>
      </c>
      <c r="N10" s="5">
        <f>((J10*400)+(K10*100))+L10</f>
        <v>4140</v>
      </c>
      <c r="O10" s="5" t="s">
        <v>75</v>
      </c>
      <c r="P10" s="5">
        <f>N10*O10</f>
        <v>517500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517500</v>
      </c>
      <c r="AH10" s="5">
        <f>AG10</f>
        <v>517500</v>
      </c>
      <c r="AI10" s="5">
        <v>0</v>
      </c>
      <c r="AJ10" s="5">
        <f>IF((AI10-AH10) &gt; 1,0,IF((AI10-AH10)&lt;0,AH10-AI10,AI10-AH10))</f>
        <v>517500</v>
      </c>
      <c r="AK10" s="5">
        <v>0.01</v>
      </c>
      <c r="AL10" s="5">
        <f>ROUND(AJ10*(AK10/100),2)</f>
        <v>51.75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7.7624999999999993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43.987499999999997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1218</v>
      </c>
      <c r="B10" s="5" t="s">
        <v>1219</v>
      </c>
      <c r="C10" s="5" t="s">
        <v>1220</v>
      </c>
      <c r="D10" s="5" t="s">
        <v>1221</v>
      </c>
      <c r="E10" s="5">
        <v>1</v>
      </c>
      <c r="F10" s="5">
        <v>23016</v>
      </c>
      <c r="G10" s="5" t="s">
        <v>1222</v>
      </c>
      <c r="H10" s="5" t="s">
        <v>58</v>
      </c>
      <c r="I10" s="5"/>
      <c r="J10" s="5">
        <v>26</v>
      </c>
      <c r="K10" s="5">
        <v>0</v>
      </c>
      <c r="L10" s="5" t="s">
        <v>972</v>
      </c>
      <c r="M10" s="5" t="s">
        <v>43</v>
      </c>
      <c r="N10" s="5">
        <f>((J10*400)+(K10*100))+L10</f>
        <v>10462</v>
      </c>
      <c r="O10" s="5" t="s">
        <v>60</v>
      </c>
      <c r="P10" s="5">
        <f>N10*O10</f>
        <v>4184800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4184800</v>
      </c>
      <c r="AH10" s="5">
        <f>AG10</f>
        <v>4184800</v>
      </c>
      <c r="AI10" s="5">
        <v>0</v>
      </c>
      <c r="AJ10" s="5">
        <f>IF((AI10-AH10) &gt; 1,0,IF((AI10-AH10)&lt;0,AH10-AI10,AI10-AH10))</f>
        <v>4184800</v>
      </c>
      <c r="AK10" s="5">
        <v>0.01</v>
      </c>
      <c r="AL10" s="5">
        <f>ROUND(AJ10*(AK10/100),2)</f>
        <v>418.48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418.48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62.771999999999998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355.70800000000003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1224</v>
      </c>
      <c r="B10" s="5"/>
      <c r="C10" s="5" t="s">
        <v>1225</v>
      </c>
      <c r="D10" s="5" t="s">
        <v>231</v>
      </c>
      <c r="E10" s="5">
        <v>1</v>
      </c>
      <c r="F10" s="5">
        <v>19478</v>
      </c>
      <c r="G10" s="5" t="s">
        <v>1226</v>
      </c>
      <c r="H10" s="5" t="s">
        <v>106</v>
      </c>
      <c r="I10" s="5" t="s">
        <v>1227</v>
      </c>
      <c r="J10" s="5">
        <v>0</v>
      </c>
      <c r="K10" s="5">
        <v>0</v>
      </c>
      <c r="L10" s="5" t="s">
        <v>1228</v>
      </c>
      <c r="M10" s="5" t="s">
        <v>180</v>
      </c>
      <c r="N10" s="5">
        <f>((J10*400)+(K10*100))+L10</f>
        <v>48.75</v>
      </c>
      <c r="O10" s="5" t="s">
        <v>44</v>
      </c>
      <c r="P10" s="5">
        <f>N10*O10</f>
        <v>8531.25</v>
      </c>
      <c r="Q10" s="5">
        <v>1</v>
      </c>
      <c r="R10" s="5" t="s">
        <v>1224</v>
      </c>
      <c r="S10" s="5"/>
      <c r="T10" s="5" t="s">
        <v>1225</v>
      </c>
      <c r="U10" s="5" t="s">
        <v>1229</v>
      </c>
      <c r="V10" s="5" t="s">
        <v>1230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1231</v>
      </c>
      <c r="M11" s="5" t="s">
        <v>1232</v>
      </c>
      <c r="N11" s="5">
        <f>((J11*400)+(K11*100))+L11</f>
        <v>42.25</v>
      </c>
      <c r="O11" s="5" t="s">
        <v>44</v>
      </c>
      <c r="P11" s="5">
        <f>N11*O11</f>
        <v>7393.75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7393.75</v>
      </c>
      <c r="AH11" s="5">
        <f>AG11</f>
        <v>7393.75</v>
      </c>
      <c r="AI11" s="5">
        <v>0</v>
      </c>
      <c r="AJ11" s="5">
        <f>IF((AI11-AH11) &gt; 1,0,IF((AI11-AH11)&lt;0,AH11-AI11,AI11-AH11))</f>
        <v>7393.75</v>
      </c>
      <c r="AK11" s="5">
        <v>0.3</v>
      </c>
      <c r="AL11" s="5">
        <f>ROUND(AJ11*(AK11/100),2)</f>
        <v>22.18</v>
      </c>
    </row>
    <row r="12" spans="1:38" ht="17.25" x14ac:dyDescent="0.25">
      <c r="A12" s="5" t="s">
        <v>1224</v>
      </c>
      <c r="B12" s="5"/>
      <c r="C12" s="5" t="s">
        <v>1225</v>
      </c>
      <c r="D12" s="5" t="s">
        <v>231</v>
      </c>
      <c r="E12" s="5">
        <v>2</v>
      </c>
      <c r="F12" s="5">
        <v>18503</v>
      </c>
      <c r="G12" s="5" t="s">
        <v>1233</v>
      </c>
      <c r="H12" s="5" t="s">
        <v>106</v>
      </c>
      <c r="I12" s="5" t="s">
        <v>1234</v>
      </c>
      <c r="J12" s="5">
        <v>1</v>
      </c>
      <c r="K12" s="5">
        <v>2</v>
      </c>
      <c r="L12" s="5" t="s">
        <v>298</v>
      </c>
      <c r="M12" s="5" t="s">
        <v>43</v>
      </c>
      <c r="N12" s="5">
        <f>((J12*400)+(K12*100))+L12</f>
        <v>670</v>
      </c>
      <c r="O12" s="5" t="s">
        <v>75</v>
      </c>
      <c r="P12" s="5">
        <f>N12*O12</f>
        <v>83750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83750</v>
      </c>
      <c r="AH12" s="5">
        <f>AG12</f>
        <v>83750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22.18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3.327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18.853000000000002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1236</v>
      </c>
      <c r="B10" s="5"/>
      <c r="C10" s="5" t="s">
        <v>1237</v>
      </c>
      <c r="D10" s="5" t="s">
        <v>1238</v>
      </c>
      <c r="E10" s="5">
        <v>1</v>
      </c>
      <c r="F10" s="5">
        <v>19541</v>
      </c>
      <c r="G10" s="5" t="s">
        <v>1239</v>
      </c>
      <c r="H10" s="5" t="s">
        <v>40</v>
      </c>
      <c r="I10" s="5" t="s">
        <v>1240</v>
      </c>
      <c r="J10" s="5">
        <v>1</v>
      </c>
      <c r="K10" s="5">
        <v>3</v>
      </c>
      <c r="L10" s="5" t="s">
        <v>256</v>
      </c>
      <c r="M10" s="5" t="s">
        <v>43</v>
      </c>
      <c r="N10" s="5">
        <f>((J10*400)+(K10*100))+L10</f>
        <v>778</v>
      </c>
      <c r="O10" s="5" t="s">
        <v>75</v>
      </c>
      <c r="P10" s="5">
        <f>N10*O10</f>
        <v>97250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97250</v>
      </c>
      <c r="AH10" s="5">
        <f>AG10</f>
        <v>97250</v>
      </c>
      <c r="AI10" s="5">
        <v>0</v>
      </c>
      <c r="AJ10" s="5">
        <f>IF((AI10-AH10) &gt; 1,0,IF((AI10-AH10)&lt;0,AH10-AI10,AI10-AH10))</f>
        <v>97250</v>
      </c>
      <c r="AK10" s="5">
        <v>0.01</v>
      </c>
      <c r="AL10" s="5">
        <f>ROUND(AJ10*(AK10/100),2)</f>
        <v>9.73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1.4595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8.2705000000000002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1242</v>
      </c>
      <c r="B10" s="5" t="s">
        <v>1243</v>
      </c>
      <c r="C10" s="5" t="s">
        <v>1244</v>
      </c>
      <c r="D10" s="5" t="s">
        <v>1245</v>
      </c>
      <c r="E10" s="5">
        <v>1</v>
      </c>
      <c r="F10" s="5">
        <v>22258</v>
      </c>
      <c r="G10" s="5" t="s">
        <v>1246</v>
      </c>
      <c r="H10" s="5" t="s">
        <v>106</v>
      </c>
      <c r="I10" s="5" t="s">
        <v>1247</v>
      </c>
      <c r="J10" s="5">
        <v>12</v>
      </c>
      <c r="K10" s="5">
        <v>0</v>
      </c>
      <c r="L10" s="5" t="s">
        <v>448</v>
      </c>
      <c r="M10" s="5" t="s">
        <v>43</v>
      </c>
      <c r="N10" s="5">
        <f>((J10*400)+(K10*100))+L10</f>
        <v>4827</v>
      </c>
      <c r="O10" s="5" t="s">
        <v>68</v>
      </c>
      <c r="P10" s="5">
        <f>N10*O10</f>
        <v>724050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724050</v>
      </c>
      <c r="AH10" s="5">
        <f>AG10</f>
        <v>724050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1242</v>
      </c>
      <c r="B11" s="5" t="s">
        <v>1243</v>
      </c>
      <c r="C11" s="5" t="s">
        <v>1244</v>
      </c>
      <c r="D11" s="5" t="s">
        <v>1245</v>
      </c>
      <c r="E11" s="5">
        <v>2</v>
      </c>
      <c r="F11" s="5">
        <v>20276</v>
      </c>
      <c r="G11" s="5" t="s">
        <v>1248</v>
      </c>
      <c r="H11" s="5" t="s">
        <v>40</v>
      </c>
      <c r="I11" s="5" t="s">
        <v>1249</v>
      </c>
      <c r="J11" s="5">
        <v>0</v>
      </c>
      <c r="K11" s="5">
        <v>2</v>
      </c>
      <c r="L11" s="5" t="s">
        <v>74</v>
      </c>
      <c r="M11" s="5" t="s">
        <v>43</v>
      </c>
      <c r="N11" s="5">
        <f>((J11*400)+(K11*100))+L11</f>
        <v>200</v>
      </c>
      <c r="O11" s="5" t="s">
        <v>44</v>
      </c>
      <c r="P11" s="5">
        <f>N11*O11</f>
        <v>35000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35000</v>
      </c>
      <c r="AH11" s="5">
        <f>AG11</f>
        <v>35000</v>
      </c>
      <c r="AI11" s="5">
        <v>0</v>
      </c>
      <c r="AJ11" s="5">
        <f>IF((AI11-AH11) &gt; 1,0,IF((AI11-AH11)&lt;0,AH11-AI11,AI11-AH11))</f>
        <v>35000</v>
      </c>
      <c r="AK11" s="5">
        <v>0.01</v>
      </c>
      <c r="AL11" s="5">
        <f>ROUND(AJ11*(AK11/100),2)</f>
        <v>3.5</v>
      </c>
    </row>
    <row r="12" spans="1:38" ht="17.25" x14ac:dyDescent="0.25">
      <c r="A12" s="5" t="s">
        <v>1242</v>
      </c>
      <c r="B12" s="5" t="s">
        <v>1243</v>
      </c>
      <c r="C12" s="5" t="s">
        <v>1244</v>
      </c>
      <c r="D12" s="5" t="s">
        <v>1245</v>
      </c>
      <c r="E12" s="5">
        <v>3</v>
      </c>
      <c r="F12" s="5">
        <v>20704</v>
      </c>
      <c r="G12" s="5" t="s">
        <v>1250</v>
      </c>
      <c r="H12" s="5" t="s">
        <v>58</v>
      </c>
      <c r="I12" s="5" t="s">
        <v>1251</v>
      </c>
      <c r="J12" s="5">
        <v>24</v>
      </c>
      <c r="K12" s="5">
        <v>0</v>
      </c>
      <c r="L12" s="5" t="s">
        <v>315</v>
      </c>
      <c r="M12" s="5" t="s">
        <v>43</v>
      </c>
      <c r="N12" s="5">
        <f>((J12*400)+(K12*100))+L12</f>
        <v>9666</v>
      </c>
      <c r="O12" s="5" t="s">
        <v>145</v>
      </c>
      <c r="P12" s="5">
        <f>N12*O12</f>
        <v>724950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724950</v>
      </c>
      <c r="AH12" s="5">
        <f>AG12</f>
        <v>724950</v>
      </c>
      <c r="AI12" s="5">
        <v>0</v>
      </c>
      <c r="AJ12" s="5">
        <f>IF((AI12-AH12) &gt; 1,0,IF((AI12-AH12)&lt;0,AH12-AI12,AI12-AH12))</f>
        <v>724950</v>
      </c>
      <c r="AK12" s="5">
        <v>0.01</v>
      </c>
      <c r="AL12" s="5">
        <f>ROUND(AJ12*(AK12/100),2)</f>
        <v>72.5</v>
      </c>
    </row>
    <row r="13" spans="1:38" ht="17.25" x14ac:dyDescent="0.25">
      <c r="A13" s="5" t="s">
        <v>1242</v>
      </c>
      <c r="B13" s="5" t="s">
        <v>1243</v>
      </c>
      <c r="C13" s="5" t="s">
        <v>1244</v>
      </c>
      <c r="D13" s="5" t="s">
        <v>1245</v>
      </c>
      <c r="E13" s="5">
        <v>4</v>
      </c>
      <c r="F13" s="5">
        <v>19814</v>
      </c>
      <c r="G13" s="5" t="s">
        <v>1252</v>
      </c>
      <c r="H13" s="5" t="s">
        <v>1253</v>
      </c>
      <c r="I13" s="5" t="s">
        <v>1254</v>
      </c>
      <c r="J13" s="5">
        <v>21</v>
      </c>
      <c r="K13" s="5">
        <v>0</v>
      </c>
      <c r="L13" s="5" t="s">
        <v>161</v>
      </c>
      <c r="M13" s="5" t="s">
        <v>43</v>
      </c>
      <c r="N13" s="5">
        <f>((J13*400)+(K13*100))+L13</f>
        <v>8480</v>
      </c>
      <c r="O13" s="5" t="s">
        <v>75</v>
      </c>
      <c r="P13" s="5">
        <f>N13*O13</f>
        <v>1060000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1060000</v>
      </c>
      <c r="AH13" s="5">
        <f>AG13</f>
        <v>1060000</v>
      </c>
      <c r="AI13" s="5">
        <v>0</v>
      </c>
      <c r="AJ13" s="5">
        <f>IF((AI13-AH13) &gt; 1,0,IF((AI13-AH13)&lt;0,AH13-AI13,AI13-AH13))</f>
        <v>1060000</v>
      </c>
      <c r="AK13" s="5">
        <v>0.01</v>
      </c>
      <c r="AL13" s="5">
        <f>ROUND(AJ13*(AK13/100),2)</f>
        <v>106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182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27.3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154.69999999999999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155</v>
      </c>
      <c r="B10" s="5" t="s">
        <v>156</v>
      </c>
      <c r="C10" s="5" t="s">
        <v>157</v>
      </c>
      <c r="D10" s="5" t="s">
        <v>158</v>
      </c>
      <c r="E10" s="5">
        <v>1</v>
      </c>
      <c r="F10" s="5">
        <v>21440</v>
      </c>
      <c r="G10" s="5" t="s">
        <v>159</v>
      </c>
      <c r="H10" s="5" t="s">
        <v>106</v>
      </c>
      <c r="I10" s="5" t="s">
        <v>160</v>
      </c>
      <c r="J10" s="5">
        <v>20</v>
      </c>
      <c r="K10" s="5">
        <v>2</v>
      </c>
      <c r="L10" s="5" t="s">
        <v>161</v>
      </c>
      <c r="M10" s="5" t="s">
        <v>43</v>
      </c>
      <c r="N10" s="5">
        <f>((J10*400)+(K10*100))+L10</f>
        <v>8280</v>
      </c>
      <c r="O10" s="5" t="s">
        <v>68</v>
      </c>
      <c r="P10" s="5">
        <f>N10*O10</f>
        <v>1242000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1242000</v>
      </c>
      <c r="AH10" s="5">
        <f>AG10</f>
        <v>1242000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155</v>
      </c>
      <c r="B11" s="5" t="s">
        <v>156</v>
      </c>
      <c r="C11" s="5" t="s">
        <v>157</v>
      </c>
      <c r="D11" s="5" t="s">
        <v>158</v>
      </c>
      <c r="E11" s="5">
        <v>2</v>
      </c>
      <c r="F11" s="5">
        <v>19792</v>
      </c>
      <c r="G11" s="5" t="s">
        <v>162</v>
      </c>
      <c r="H11" s="5" t="s">
        <v>58</v>
      </c>
      <c r="I11" s="5"/>
      <c r="J11" s="5">
        <v>26</v>
      </c>
      <c r="K11" s="5">
        <v>1</v>
      </c>
      <c r="L11" s="5" t="s">
        <v>42</v>
      </c>
      <c r="M11" s="5" t="s">
        <v>43</v>
      </c>
      <c r="N11" s="5">
        <f>((J11*400)+(K11*100))+L11</f>
        <v>10543</v>
      </c>
      <c r="O11" s="5" t="s">
        <v>44</v>
      </c>
      <c r="P11" s="5">
        <f>N11*O11</f>
        <v>1845025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1845025</v>
      </c>
      <c r="AH11" s="5">
        <f>AG11</f>
        <v>1845025</v>
      </c>
      <c r="AI11" s="5">
        <v>0</v>
      </c>
      <c r="AJ11" s="5">
        <f>IF((AI11-AH11) &gt; 1,0,IF((AI11-AH11)&lt;0,AH11-AI11,AI11-AH11))</f>
        <v>1845025</v>
      </c>
      <c r="AK11" s="5">
        <v>0.01</v>
      </c>
      <c r="AL11" s="5">
        <f>ROUND(AJ11*(AK11/100),2)</f>
        <v>184.5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184.5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27.675000000000001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156.82499999999999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1256</v>
      </c>
      <c r="B10" s="5" t="s">
        <v>1257</v>
      </c>
      <c r="C10" s="5" t="s">
        <v>1258</v>
      </c>
      <c r="D10" s="5" t="s">
        <v>1259</v>
      </c>
      <c r="E10" s="5">
        <v>1</v>
      </c>
      <c r="F10" s="5">
        <v>21557</v>
      </c>
      <c r="G10" s="5" t="s">
        <v>1260</v>
      </c>
      <c r="H10" s="5" t="s">
        <v>58</v>
      </c>
      <c r="I10" s="5"/>
      <c r="J10" s="5">
        <v>12</v>
      </c>
      <c r="K10" s="5">
        <v>0</v>
      </c>
      <c r="L10" s="5" t="s">
        <v>125</v>
      </c>
      <c r="M10" s="5" t="s">
        <v>43</v>
      </c>
      <c r="N10" s="5">
        <f>((J10*400)+(K10*100))+L10</f>
        <v>4890</v>
      </c>
      <c r="O10" s="5" t="s">
        <v>75</v>
      </c>
      <c r="P10" s="5">
        <f>N10*O10</f>
        <v>611250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611250</v>
      </c>
      <c r="AH10" s="5">
        <f>AG10</f>
        <v>611250</v>
      </c>
      <c r="AI10" s="5">
        <v>0</v>
      </c>
      <c r="AJ10" s="5">
        <f>IF((AI10-AH10) &gt; 1,0,IF((AI10-AH10)&lt;0,AH10-AI10,AI10-AH10))</f>
        <v>611250</v>
      </c>
      <c r="AK10" s="5">
        <v>0.01</v>
      </c>
      <c r="AL10" s="5">
        <f>ROUND(AJ10*(AK10/100),2)</f>
        <v>61.13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61.13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9.1694999999999993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51.960500000000003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1262</v>
      </c>
      <c r="B10" s="5" t="s">
        <v>1263</v>
      </c>
      <c r="C10" s="5" t="s">
        <v>1264</v>
      </c>
      <c r="D10" s="5" t="s">
        <v>1265</v>
      </c>
      <c r="E10" s="5">
        <v>1</v>
      </c>
      <c r="F10" s="5">
        <v>18989</v>
      </c>
      <c r="G10" s="5" t="s">
        <v>1266</v>
      </c>
      <c r="H10" s="5" t="s">
        <v>40</v>
      </c>
      <c r="I10" s="5" t="s">
        <v>1267</v>
      </c>
      <c r="J10" s="5">
        <v>8</v>
      </c>
      <c r="K10" s="5">
        <v>1</v>
      </c>
      <c r="L10" s="5" t="s">
        <v>340</v>
      </c>
      <c r="M10" s="5" t="s">
        <v>43</v>
      </c>
      <c r="N10" s="5">
        <f>((J10*400)+(K10*100))+L10</f>
        <v>3315</v>
      </c>
      <c r="O10" s="5" t="s">
        <v>90</v>
      </c>
      <c r="P10" s="5">
        <f>N10*O10</f>
        <v>1657500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1657500</v>
      </c>
      <c r="AH10" s="5">
        <f>AG10</f>
        <v>1657500</v>
      </c>
      <c r="AI10" s="5">
        <v>0</v>
      </c>
      <c r="AJ10" s="5">
        <f>IF((AI10-AH10) &gt; 1,0,IF((AI10-AH10)&lt;0,AH10-AI10,AI10-AH10))</f>
        <v>1657500</v>
      </c>
      <c r="AK10" s="5">
        <v>0.01</v>
      </c>
      <c r="AL10" s="5">
        <f>ROUND(AJ10*(AK10/100),2)</f>
        <v>165.75</v>
      </c>
    </row>
    <row r="11" spans="1:38" ht="17.25" x14ac:dyDescent="0.25">
      <c r="A11" s="5" t="s">
        <v>1262</v>
      </c>
      <c r="B11" s="5" t="s">
        <v>1263</v>
      </c>
      <c r="C11" s="5" t="s">
        <v>1264</v>
      </c>
      <c r="D11" s="5" t="s">
        <v>1265</v>
      </c>
      <c r="E11" s="5">
        <v>2</v>
      </c>
      <c r="F11" s="5">
        <v>20837</v>
      </c>
      <c r="G11" s="5" t="s">
        <v>1268</v>
      </c>
      <c r="H11" s="5" t="s">
        <v>40</v>
      </c>
      <c r="I11" s="5" t="s">
        <v>1269</v>
      </c>
      <c r="J11" s="5">
        <v>20</v>
      </c>
      <c r="K11" s="5">
        <v>0</v>
      </c>
      <c r="L11" s="5" t="s">
        <v>1270</v>
      </c>
      <c r="M11" s="5" t="s">
        <v>43</v>
      </c>
      <c r="N11" s="5">
        <f>((J11*400)+(K11*100))+L11</f>
        <v>8063</v>
      </c>
      <c r="O11" s="5" t="s">
        <v>90</v>
      </c>
      <c r="P11" s="5">
        <f>N11*O11</f>
        <v>4031500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4031500</v>
      </c>
      <c r="AH11" s="5">
        <f>AG11</f>
        <v>4031500</v>
      </c>
      <c r="AI11" s="5">
        <v>0</v>
      </c>
      <c r="AJ11" s="5">
        <f>IF((AI11-AH11) &gt; 1,0,IF((AI11-AH11)&lt;0,AH11-AI11,AI11-AH11))</f>
        <v>4031500</v>
      </c>
      <c r="AK11" s="5">
        <v>0.01</v>
      </c>
      <c r="AL11" s="5">
        <f>ROUND(AJ11*(AK11/100),2)</f>
        <v>403.15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568.9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85.334999999999994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483.565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1272</v>
      </c>
      <c r="B10" s="5"/>
      <c r="C10" s="5" t="s">
        <v>1273</v>
      </c>
      <c r="D10" s="5" t="s">
        <v>1274</v>
      </c>
      <c r="E10" s="5">
        <v>1</v>
      </c>
      <c r="F10" s="5">
        <v>20265</v>
      </c>
      <c r="G10" s="5" t="s">
        <v>1275</v>
      </c>
      <c r="H10" s="5" t="s">
        <v>40</v>
      </c>
      <c r="I10" s="5" t="s">
        <v>1276</v>
      </c>
      <c r="J10" s="5">
        <v>0</v>
      </c>
      <c r="K10" s="5">
        <v>1</v>
      </c>
      <c r="L10" s="5" t="s">
        <v>527</v>
      </c>
      <c r="M10" s="5" t="s">
        <v>43</v>
      </c>
      <c r="N10" s="5">
        <f>((J10*400)+(K10*100))+L10</f>
        <v>176</v>
      </c>
      <c r="O10" s="5" t="s">
        <v>136</v>
      </c>
      <c r="P10" s="5">
        <f>N10*O10</f>
        <v>79200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79200</v>
      </c>
      <c r="AH10" s="5">
        <f>AG10</f>
        <v>79200</v>
      </c>
      <c r="AI10" s="5">
        <v>0</v>
      </c>
      <c r="AJ10" s="5">
        <f>IF((AI10-AH10) &gt; 1,0,IF((AI10-AH10)&lt;0,AH10-AI10,AI10-AH10))</f>
        <v>79200</v>
      </c>
      <c r="AK10" s="5">
        <v>0.01</v>
      </c>
      <c r="AL10" s="5">
        <f>ROUND(AJ10*(AK10/100),2)</f>
        <v>7.92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7.92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1.1879999999999999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6.7320000000000002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1278</v>
      </c>
      <c r="B10" s="5" t="s">
        <v>1279</v>
      </c>
      <c r="C10" s="5" t="s">
        <v>1280</v>
      </c>
      <c r="D10" s="5" t="s">
        <v>1281</v>
      </c>
      <c r="E10" s="5">
        <v>1</v>
      </c>
      <c r="F10" s="5">
        <v>20400</v>
      </c>
      <c r="G10" s="5" t="s">
        <v>1282</v>
      </c>
      <c r="H10" s="5" t="s">
        <v>58</v>
      </c>
      <c r="I10" s="5"/>
      <c r="J10" s="5">
        <v>3</v>
      </c>
      <c r="K10" s="5">
        <v>1</v>
      </c>
      <c r="L10" s="5" t="s">
        <v>74</v>
      </c>
      <c r="M10" s="5" t="s">
        <v>43</v>
      </c>
      <c r="N10" s="5">
        <f>((J10*400)+(K10*100))+L10</f>
        <v>1300</v>
      </c>
      <c r="O10" s="5" t="s">
        <v>75</v>
      </c>
      <c r="P10" s="5">
        <f>N10*O10</f>
        <v>162500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162500</v>
      </c>
      <c r="AH10" s="5">
        <f>AG10</f>
        <v>162500</v>
      </c>
      <c r="AI10" s="5">
        <v>0</v>
      </c>
      <c r="AJ10" s="5">
        <f>IF((AI10-AH10) &gt; 1,0,IF((AI10-AH10)&lt;0,AH10-AI10,AI10-AH10))</f>
        <v>162500</v>
      </c>
      <c r="AK10" s="5">
        <v>0.01</v>
      </c>
      <c r="AL10" s="5">
        <f>ROUND(AJ10*(AK10/100),2)</f>
        <v>16.25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2.4375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13.8125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1284</v>
      </c>
      <c r="B10" s="5" t="s">
        <v>1285</v>
      </c>
      <c r="C10" s="5" t="s">
        <v>1286</v>
      </c>
      <c r="D10" s="5" t="s">
        <v>1287</v>
      </c>
      <c r="E10" s="5">
        <v>1</v>
      </c>
      <c r="F10" s="5">
        <v>18646</v>
      </c>
      <c r="G10" s="5" t="s">
        <v>1288</v>
      </c>
      <c r="H10" s="5" t="s">
        <v>40</v>
      </c>
      <c r="I10" s="5" t="s">
        <v>1289</v>
      </c>
      <c r="J10" s="5">
        <v>1</v>
      </c>
      <c r="K10" s="5">
        <v>2</v>
      </c>
      <c r="L10" s="5" t="s">
        <v>97</v>
      </c>
      <c r="M10" s="5" t="s">
        <v>43</v>
      </c>
      <c r="N10" s="5">
        <f t="shared" ref="N10:N16" si="0">((J10*400)+(K10*100))+L10</f>
        <v>646</v>
      </c>
      <c r="O10" s="5" t="s">
        <v>276</v>
      </c>
      <c r="P10" s="5">
        <f t="shared" ref="P10:P16" si="1">N10*O10</f>
        <v>387600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6" si="2">AF10+P10</f>
        <v>387600</v>
      </c>
      <c r="AH10" s="5">
        <f t="shared" ref="AH10:AH16" si="3">AG10</f>
        <v>387600</v>
      </c>
      <c r="AI10" s="5">
        <v>0</v>
      </c>
      <c r="AJ10" s="5">
        <f t="shared" ref="AJ10:AJ16" si="4">IF((AI10-AH10) &gt; 1,0,IF((AI10-AH10)&lt;0,AH10-AI10,AI10-AH10))</f>
        <v>387600</v>
      </c>
      <c r="AK10" s="5">
        <v>0.01</v>
      </c>
      <c r="AL10" s="5">
        <f t="shared" ref="AL10:AL16" si="5">ROUND(AJ10*(AK10/100),2)</f>
        <v>38.76</v>
      </c>
    </row>
    <row r="11" spans="1:38" ht="17.25" x14ac:dyDescent="0.25">
      <c r="A11" s="5" t="s">
        <v>1284</v>
      </c>
      <c r="B11" s="5" t="s">
        <v>1285</v>
      </c>
      <c r="C11" s="5" t="s">
        <v>1286</v>
      </c>
      <c r="D11" s="5" t="s">
        <v>1287</v>
      </c>
      <c r="E11" s="5">
        <v>2</v>
      </c>
      <c r="F11" s="5">
        <v>22874</v>
      </c>
      <c r="G11" s="5" t="s">
        <v>1290</v>
      </c>
      <c r="H11" s="5" t="s">
        <v>106</v>
      </c>
      <c r="I11" s="5" t="s">
        <v>1291</v>
      </c>
      <c r="J11" s="5">
        <v>0</v>
      </c>
      <c r="K11" s="5">
        <v>1</v>
      </c>
      <c r="L11" s="5" t="s">
        <v>340</v>
      </c>
      <c r="M11" s="5" t="s">
        <v>43</v>
      </c>
      <c r="N11" s="5">
        <f t="shared" si="0"/>
        <v>115</v>
      </c>
      <c r="O11" s="5" t="s">
        <v>276</v>
      </c>
      <c r="P11" s="5">
        <f t="shared" si="1"/>
        <v>69000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69000</v>
      </c>
      <c r="AH11" s="5">
        <f t="shared" si="3"/>
        <v>69000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1284</v>
      </c>
      <c r="B12" s="5" t="s">
        <v>1285</v>
      </c>
      <c r="C12" s="5" t="s">
        <v>1286</v>
      </c>
      <c r="D12" s="5" t="s">
        <v>1287</v>
      </c>
      <c r="E12" s="5">
        <v>3</v>
      </c>
      <c r="F12" s="5">
        <v>22293</v>
      </c>
      <c r="G12" s="5" t="s">
        <v>1292</v>
      </c>
      <c r="H12" s="5" t="s">
        <v>106</v>
      </c>
      <c r="I12" s="5" t="s">
        <v>1293</v>
      </c>
      <c r="J12" s="5">
        <v>7</v>
      </c>
      <c r="K12" s="5">
        <v>0</v>
      </c>
      <c r="L12" s="5" t="s">
        <v>227</v>
      </c>
      <c r="M12" s="5" t="s">
        <v>43</v>
      </c>
      <c r="N12" s="5">
        <f t="shared" si="0"/>
        <v>2822</v>
      </c>
      <c r="O12" s="5" t="s">
        <v>68</v>
      </c>
      <c r="P12" s="5">
        <f t="shared" si="1"/>
        <v>423300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423300</v>
      </c>
      <c r="AH12" s="5">
        <f t="shared" si="3"/>
        <v>423300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1284</v>
      </c>
      <c r="B13" s="5" t="s">
        <v>1285</v>
      </c>
      <c r="C13" s="5" t="s">
        <v>1286</v>
      </c>
      <c r="D13" s="5" t="s">
        <v>1287</v>
      </c>
      <c r="E13" s="5">
        <v>4</v>
      </c>
      <c r="F13" s="5">
        <v>18256</v>
      </c>
      <c r="G13" s="5" t="s">
        <v>1294</v>
      </c>
      <c r="H13" s="5" t="s">
        <v>106</v>
      </c>
      <c r="I13" s="5" t="s">
        <v>1295</v>
      </c>
      <c r="J13" s="5">
        <v>12</v>
      </c>
      <c r="K13" s="5">
        <v>0</v>
      </c>
      <c r="L13" s="5" t="s">
        <v>132</v>
      </c>
      <c r="M13" s="5" t="s">
        <v>43</v>
      </c>
      <c r="N13" s="5">
        <f t="shared" si="0"/>
        <v>4830</v>
      </c>
      <c r="O13" s="5" t="s">
        <v>68</v>
      </c>
      <c r="P13" s="5">
        <f t="shared" si="1"/>
        <v>724500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724500</v>
      </c>
      <c r="AH13" s="5">
        <f t="shared" si="3"/>
        <v>724500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1284</v>
      </c>
      <c r="B14" s="5" t="s">
        <v>1285</v>
      </c>
      <c r="C14" s="5" t="s">
        <v>1286</v>
      </c>
      <c r="D14" s="5" t="s">
        <v>1287</v>
      </c>
      <c r="E14" s="5">
        <v>5</v>
      </c>
      <c r="F14" s="5">
        <v>21194</v>
      </c>
      <c r="G14" s="5" t="s">
        <v>1296</v>
      </c>
      <c r="H14" s="5" t="s">
        <v>106</v>
      </c>
      <c r="I14" s="5" t="s">
        <v>1297</v>
      </c>
      <c r="J14" s="5">
        <v>7</v>
      </c>
      <c r="K14" s="5">
        <v>0</v>
      </c>
      <c r="L14" s="5" t="s">
        <v>132</v>
      </c>
      <c r="M14" s="5" t="s">
        <v>43</v>
      </c>
      <c r="N14" s="5">
        <f t="shared" si="0"/>
        <v>2830</v>
      </c>
      <c r="O14" s="5" t="s">
        <v>75</v>
      </c>
      <c r="P14" s="5">
        <f t="shared" si="1"/>
        <v>353750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353750</v>
      </c>
      <c r="AH14" s="5">
        <f t="shared" si="3"/>
        <v>353750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1284</v>
      </c>
      <c r="B15" s="5" t="s">
        <v>1285</v>
      </c>
      <c r="C15" s="5" t="s">
        <v>1286</v>
      </c>
      <c r="D15" s="5" t="s">
        <v>1287</v>
      </c>
      <c r="E15" s="5">
        <v>6</v>
      </c>
      <c r="F15" s="5">
        <v>21820</v>
      </c>
      <c r="G15" s="5" t="s">
        <v>1298</v>
      </c>
      <c r="H15" s="5" t="s">
        <v>106</v>
      </c>
      <c r="I15" s="5" t="s">
        <v>1299</v>
      </c>
      <c r="J15" s="5">
        <v>17</v>
      </c>
      <c r="K15" s="5">
        <v>1</v>
      </c>
      <c r="L15" s="5" t="s">
        <v>426</v>
      </c>
      <c r="M15" s="5" t="s">
        <v>43</v>
      </c>
      <c r="N15" s="5">
        <f t="shared" si="0"/>
        <v>6945</v>
      </c>
      <c r="O15" s="5" t="s">
        <v>68</v>
      </c>
      <c r="P15" s="5">
        <f t="shared" si="1"/>
        <v>1041750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1041750</v>
      </c>
      <c r="AH15" s="5">
        <f t="shared" si="3"/>
        <v>1041750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 t="s">
        <v>1284</v>
      </c>
      <c r="B16" s="5" t="s">
        <v>1285</v>
      </c>
      <c r="C16" s="5" t="s">
        <v>1286</v>
      </c>
      <c r="D16" s="5" t="s">
        <v>1287</v>
      </c>
      <c r="E16" s="5">
        <v>7</v>
      </c>
      <c r="F16" s="5">
        <v>18215</v>
      </c>
      <c r="G16" s="5" t="s">
        <v>1300</v>
      </c>
      <c r="H16" s="5" t="s">
        <v>106</v>
      </c>
      <c r="I16" s="5" t="s">
        <v>1301</v>
      </c>
      <c r="J16" s="5">
        <v>16</v>
      </c>
      <c r="K16" s="5">
        <v>1</v>
      </c>
      <c r="L16" s="5" t="s">
        <v>573</v>
      </c>
      <c r="M16" s="5" t="s">
        <v>43</v>
      </c>
      <c r="N16" s="5">
        <f t="shared" si="0"/>
        <v>6507</v>
      </c>
      <c r="O16" s="5" t="s">
        <v>44</v>
      </c>
      <c r="P16" s="5">
        <f t="shared" si="1"/>
        <v>1138725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2"/>
        <v>1138725</v>
      </c>
      <c r="AH16" s="5">
        <f t="shared" si="3"/>
        <v>1138725</v>
      </c>
      <c r="AI16" s="5">
        <v>50000000</v>
      </c>
      <c r="AJ16" s="5">
        <f t="shared" si="4"/>
        <v>0</v>
      </c>
      <c r="AK16" s="5">
        <v>0.01</v>
      </c>
      <c r="AL16" s="5">
        <f t="shared" si="5"/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SUM(AL10:AL16)</f>
        <v>38.76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AL17*0.15</f>
        <v>5.8139999999999992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47</v>
      </c>
      <c r="AL19" s="5">
        <f>AL17-AL18</f>
        <v>32.945999999999998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1303</v>
      </c>
      <c r="B10" s="5" t="s">
        <v>1304</v>
      </c>
      <c r="C10" s="5" t="s">
        <v>1305</v>
      </c>
      <c r="D10" s="5" t="s">
        <v>1306</v>
      </c>
      <c r="E10" s="5">
        <v>1</v>
      </c>
      <c r="F10" s="5">
        <v>22788</v>
      </c>
      <c r="G10" s="5" t="s">
        <v>1307</v>
      </c>
      <c r="H10" s="5" t="s">
        <v>106</v>
      </c>
      <c r="I10" s="5" t="s">
        <v>1308</v>
      </c>
      <c r="J10" s="5">
        <v>1</v>
      </c>
      <c r="K10" s="5">
        <v>3</v>
      </c>
      <c r="L10" s="5" t="s">
        <v>219</v>
      </c>
      <c r="M10" s="5" t="s">
        <v>43</v>
      </c>
      <c r="N10" s="5">
        <f>((J10*400)+(K10*100))+L10</f>
        <v>789</v>
      </c>
      <c r="O10" s="5" t="s">
        <v>75</v>
      </c>
      <c r="P10" s="5">
        <f>N10*O10</f>
        <v>98625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98625</v>
      </c>
      <c r="AH10" s="5">
        <f>AG10</f>
        <v>98625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1303</v>
      </c>
      <c r="B11" s="5" t="s">
        <v>1304</v>
      </c>
      <c r="C11" s="5" t="s">
        <v>1305</v>
      </c>
      <c r="D11" s="5" t="s">
        <v>1306</v>
      </c>
      <c r="E11" s="5">
        <v>2</v>
      </c>
      <c r="F11" s="5">
        <v>19021</v>
      </c>
      <c r="G11" s="5" t="s">
        <v>1309</v>
      </c>
      <c r="H11" s="5" t="s">
        <v>58</v>
      </c>
      <c r="I11" s="5" t="s">
        <v>1310</v>
      </c>
      <c r="J11" s="5">
        <v>2</v>
      </c>
      <c r="K11" s="5">
        <v>0</v>
      </c>
      <c r="L11" s="5" t="s">
        <v>434</v>
      </c>
      <c r="M11" s="5" t="s">
        <v>43</v>
      </c>
      <c r="N11" s="5">
        <f>((J11*400)+(K11*100))+L11</f>
        <v>844</v>
      </c>
      <c r="O11" s="5" t="s">
        <v>75</v>
      </c>
      <c r="P11" s="5">
        <f>N11*O11</f>
        <v>105500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105500</v>
      </c>
      <c r="AH11" s="5">
        <f>AG11</f>
        <v>105500</v>
      </c>
      <c r="AI11" s="5">
        <v>0</v>
      </c>
      <c r="AJ11" s="5">
        <f>IF((AI11-AH11) &gt; 1,0,IF((AI11-AH11)&lt;0,AH11-AI11,AI11-AH11))</f>
        <v>105500</v>
      </c>
      <c r="AK11" s="5">
        <v>0.01</v>
      </c>
      <c r="AL11" s="5">
        <f>ROUND(AJ11*(AK11/100),2)</f>
        <v>10.55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10.55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1.5825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8.9675000000000011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1312</v>
      </c>
      <c r="B10" s="5" t="s">
        <v>1313</v>
      </c>
      <c r="C10" s="5" t="s">
        <v>1314</v>
      </c>
      <c r="D10" s="5" t="s">
        <v>965</v>
      </c>
      <c r="E10" s="5">
        <v>1</v>
      </c>
      <c r="F10" s="5">
        <v>22008</v>
      </c>
      <c r="G10" s="5" t="s">
        <v>1315</v>
      </c>
      <c r="H10" s="5" t="s">
        <v>58</v>
      </c>
      <c r="I10" s="5"/>
      <c r="J10" s="5">
        <v>12</v>
      </c>
      <c r="K10" s="5">
        <v>1</v>
      </c>
      <c r="L10" s="5" t="s">
        <v>1184</v>
      </c>
      <c r="M10" s="5" t="s">
        <v>43</v>
      </c>
      <c r="N10" s="5">
        <f>((J10*400)+(K10*100))+L10</f>
        <v>4931</v>
      </c>
      <c r="O10" s="5" t="s">
        <v>410</v>
      </c>
      <c r="P10" s="5">
        <f>N10*O10</f>
        <v>1232750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1232750</v>
      </c>
      <c r="AH10" s="5">
        <f>AG10</f>
        <v>1232750</v>
      </c>
      <c r="AI10" s="5">
        <v>0</v>
      </c>
      <c r="AJ10" s="5">
        <f>IF((AI10-AH10) &gt; 1,0,IF((AI10-AH10)&lt;0,AH10-AI10,AI10-AH10))</f>
        <v>1232750</v>
      </c>
      <c r="AK10" s="5">
        <v>0.01</v>
      </c>
      <c r="AL10" s="5">
        <f>ROUND(AJ10*(AK10/100),2)</f>
        <v>123.28</v>
      </c>
    </row>
    <row r="11" spans="1:38" ht="17.25" x14ac:dyDescent="0.25">
      <c r="A11" s="5" t="s">
        <v>1312</v>
      </c>
      <c r="B11" s="5" t="s">
        <v>1313</v>
      </c>
      <c r="C11" s="5" t="s">
        <v>1314</v>
      </c>
      <c r="D11" s="5" t="s">
        <v>965</v>
      </c>
      <c r="E11" s="5">
        <v>2</v>
      </c>
      <c r="F11" s="5">
        <v>22956</v>
      </c>
      <c r="G11" s="5" t="s">
        <v>1316</v>
      </c>
      <c r="H11" s="5" t="s">
        <v>106</v>
      </c>
      <c r="I11" s="5" t="s">
        <v>1317</v>
      </c>
      <c r="J11" s="5">
        <v>6</v>
      </c>
      <c r="K11" s="5">
        <v>1</v>
      </c>
      <c r="L11" s="5" t="s">
        <v>1076</v>
      </c>
      <c r="M11" s="5" t="s">
        <v>43</v>
      </c>
      <c r="N11" s="5">
        <f>((J11*400)+(K11*100))+L11</f>
        <v>2552</v>
      </c>
      <c r="O11" s="5" t="s">
        <v>90</v>
      </c>
      <c r="P11" s="5">
        <f>N11*O11</f>
        <v>1276000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1276000</v>
      </c>
      <c r="AH11" s="5">
        <f>AG11</f>
        <v>1276000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123.28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18.492000000000001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104.788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AM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1318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>
        <v>1</v>
      </c>
      <c r="R10" s="5" t="s">
        <v>1319</v>
      </c>
      <c r="S10" s="5"/>
      <c r="T10" s="5" t="s">
        <v>1320</v>
      </c>
      <c r="U10" s="5" t="s">
        <v>1321</v>
      </c>
      <c r="V10" s="5" t="s">
        <v>1322</v>
      </c>
      <c r="W10" s="5" t="s">
        <v>1323</v>
      </c>
      <c r="X10" s="5" t="s">
        <v>267</v>
      </c>
      <c r="Y10" s="5" t="s">
        <v>1324</v>
      </c>
      <c r="Z10" s="5">
        <v>180</v>
      </c>
      <c r="AA10" s="5">
        <v>100</v>
      </c>
      <c r="AB10" s="5">
        <v>5350</v>
      </c>
      <c r="AC10" s="5">
        <f>Z10*AB10</f>
        <v>963000</v>
      </c>
      <c r="AD10" s="5">
        <v>7</v>
      </c>
      <c r="AE10" s="5">
        <v>7</v>
      </c>
      <c r="AF10" s="5">
        <f>(AC10*(100-AE10))/100</f>
        <v>895590</v>
      </c>
      <c r="AG10" s="5">
        <f>P10+AF10</f>
        <v>895590</v>
      </c>
      <c r="AH10" s="5">
        <f>AF10</f>
        <v>895590</v>
      </c>
      <c r="AI10" s="5">
        <v>0</v>
      </c>
      <c r="AJ10" s="5">
        <f>IF((AI10-AH10) &gt; 1,0,IF((AI10-AH10)&lt;0,AH10-AI10,AI10-AH10))</f>
        <v>895590</v>
      </c>
      <c r="AK10" s="5">
        <v>0.3</v>
      </c>
      <c r="AL10" s="5">
        <f>ROUND(AJ10*(AK10/100),2)</f>
        <v>2686.77</v>
      </c>
      <c r="AM10" t="s">
        <v>1325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2686.77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403.01549999999997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2283.7545</v>
      </c>
    </row>
    <row r="14" spans="1:39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1327</v>
      </c>
      <c r="B10" s="5" t="s">
        <v>1328</v>
      </c>
      <c r="C10" s="5" t="s">
        <v>1329</v>
      </c>
      <c r="D10" s="5" t="s">
        <v>1330</v>
      </c>
      <c r="E10" s="5">
        <v>1</v>
      </c>
      <c r="F10" s="5">
        <v>18983</v>
      </c>
      <c r="G10" s="5" t="s">
        <v>1331</v>
      </c>
      <c r="H10" s="5" t="s">
        <v>40</v>
      </c>
      <c r="I10" s="5" t="s">
        <v>1332</v>
      </c>
      <c r="J10" s="5">
        <v>0</v>
      </c>
      <c r="K10" s="5">
        <v>1</v>
      </c>
      <c r="L10" s="5" t="s">
        <v>74</v>
      </c>
      <c r="M10" s="5" t="s">
        <v>43</v>
      </c>
      <c r="N10" s="5">
        <f>((J10*400)+(K10*100))+L10</f>
        <v>100</v>
      </c>
      <c r="O10" s="5" t="s">
        <v>145</v>
      </c>
      <c r="P10" s="5">
        <f>N10*O10</f>
        <v>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7500</v>
      </c>
      <c r="AH10" s="5">
        <f>AG10</f>
        <v>7500</v>
      </c>
      <c r="AI10" s="5">
        <v>0</v>
      </c>
      <c r="AJ10" s="5">
        <f>IF((AI10-AH10) &gt; 1,0,IF((AI10-AH10)&lt;0,AH10-AI10,AI10-AH10))</f>
        <v>7500</v>
      </c>
      <c r="AK10" s="5">
        <v>0.01</v>
      </c>
      <c r="AL10" s="5">
        <f>ROUND(AJ10*(AK10/100),2)</f>
        <v>0.75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0.11249999999999999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0.63749999999999996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1334</v>
      </c>
      <c r="B10" s="5" t="s">
        <v>1335</v>
      </c>
      <c r="C10" s="5" t="s">
        <v>1336</v>
      </c>
      <c r="D10" s="5" t="s">
        <v>1337</v>
      </c>
      <c r="E10" s="5">
        <v>1</v>
      </c>
      <c r="F10" s="5">
        <v>18000</v>
      </c>
      <c r="G10" s="5" t="s">
        <v>1338</v>
      </c>
      <c r="H10" s="5" t="s">
        <v>40</v>
      </c>
      <c r="I10" s="5" t="s">
        <v>1339</v>
      </c>
      <c r="J10" s="5">
        <v>13</v>
      </c>
      <c r="K10" s="5">
        <v>0</v>
      </c>
      <c r="L10" s="5" t="s">
        <v>448</v>
      </c>
      <c r="M10" s="5" t="s">
        <v>43</v>
      </c>
      <c r="N10" s="5">
        <f>((J10*400)+(K10*100))+L10</f>
        <v>5227</v>
      </c>
      <c r="O10" s="5" t="s">
        <v>75</v>
      </c>
      <c r="P10" s="5">
        <f>N10*O10</f>
        <v>653375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653375</v>
      </c>
      <c r="AH10" s="5">
        <f>AG10</f>
        <v>653375</v>
      </c>
      <c r="AI10" s="5">
        <v>0</v>
      </c>
      <c r="AJ10" s="5">
        <f>IF((AI10-AH10) &gt; 1,0,IF((AI10-AH10)&lt;0,AH10-AI10,AI10-AH10))</f>
        <v>653375</v>
      </c>
      <c r="AK10" s="5">
        <v>0.01</v>
      </c>
      <c r="AL10" s="5">
        <f>ROUND(AJ10*(AK10/100),2)</f>
        <v>65.34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65.34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9.8010000000000002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55.539000000000001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164</v>
      </c>
      <c r="B10" s="5" t="s">
        <v>165</v>
      </c>
      <c r="C10" s="5" t="s">
        <v>166</v>
      </c>
      <c r="D10" s="5" t="s">
        <v>167</v>
      </c>
      <c r="E10" s="5">
        <v>1</v>
      </c>
      <c r="F10" s="5">
        <v>21429</v>
      </c>
      <c r="G10" s="5" t="s">
        <v>168</v>
      </c>
      <c r="H10" s="5" t="s">
        <v>58</v>
      </c>
      <c r="I10" s="5"/>
      <c r="J10" s="5">
        <v>3</v>
      </c>
      <c r="K10" s="5">
        <v>2</v>
      </c>
      <c r="L10" s="5" t="s">
        <v>169</v>
      </c>
      <c r="M10" s="5" t="s">
        <v>43</v>
      </c>
      <c r="N10" s="5">
        <f>((J10*400)+(K10*100))+L10</f>
        <v>1421</v>
      </c>
      <c r="O10" s="5" t="s">
        <v>75</v>
      </c>
      <c r="P10" s="5">
        <f>N10*O10</f>
        <v>177625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177625</v>
      </c>
      <c r="AH10" s="5">
        <f>AG10</f>
        <v>177625</v>
      </c>
      <c r="AI10" s="5">
        <v>0</v>
      </c>
      <c r="AJ10" s="5">
        <f>IF((AI10-AH10) &gt; 1,0,IF((AI10-AH10)&lt;0,AH10-AI10,AI10-AH10))</f>
        <v>177625</v>
      </c>
      <c r="AK10" s="5">
        <v>0.01</v>
      </c>
      <c r="AL10" s="5">
        <f>ROUND(AJ10*(AK10/100),2)</f>
        <v>17.760000000000002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17.760000000000002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2.6640000000000001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15.096000000000002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1341</v>
      </c>
      <c r="B10" s="5" t="s">
        <v>1342</v>
      </c>
      <c r="C10" s="5" t="s">
        <v>1343</v>
      </c>
      <c r="D10" s="5" t="s">
        <v>1344</v>
      </c>
      <c r="E10" s="5">
        <v>1</v>
      </c>
      <c r="F10" s="5">
        <v>22831</v>
      </c>
      <c r="G10" s="5" t="s">
        <v>1345</v>
      </c>
      <c r="H10" s="5" t="s">
        <v>106</v>
      </c>
      <c r="I10" s="5" t="s">
        <v>1346</v>
      </c>
      <c r="J10" s="5">
        <v>5</v>
      </c>
      <c r="K10" s="5">
        <v>2</v>
      </c>
      <c r="L10" s="5" t="s">
        <v>82</v>
      </c>
      <c r="M10" s="5" t="s">
        <v>43</v>
      </c>
      <c r="N10" s="5">
        <f t="shared" ref="N10:N16" si="0">((J10*400)+(K10*100))+L10</f>
        <v>2204</v>
      </c>
      <c r="O10" s="5" t="s">
        <v>75</v>
      </c>
      <c r="P10" s="5">
        <f t="shared" ref="P10:P16" si="1">N10*O10</f>
        <v>275500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275500</v>
      </c>
      <c r="AH10" s="5">
        <f>AG10</f>
        <v>275500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1341</v>
      </c>
      <c r="B11" s="5" t="s">
        <v>1342</v>
      </c>
      <c r="C11" s="5" t="s">
        <v>1343</v>
      </c>
      <c r="D11" s="5" t="s">
        <v>1344</v>
      </c>
      <c r="E11" s="5">
        <v>2</v>
      </c>
      <c r="F11" s="5">
        <v>23008</v>
      </c>
      <c r="G11" s="5" t="s">
        <v>1347</v>
      </c>
      <c r="H11" s="5" t="s">
        <v>40</v>
      </c>
      <c r="I11" s="5" t="s">
        <v>1348</v>
      </c>
      <c r="J11" s="5">
        <v>0</v>
      </c>
      <c r="K11" s="5">
        <v>2</v>
      </c>
      <c r="L11" s="5" t="s">
        <v>527</v>
      </c>
      <c r="M11" s="5" t="s">
        <v>43</v>
      </c>
      <c r="N11" s="5">
        <f t="shared" si="0"/>
        <v>276</v>
      </c>
      <c r="O11" s="5" t="s">
        <v>314</v>
      </c>
      <c r="P11" s="5">
        <f t="shared" si="1"/>
        <v>552000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552000</v>
      </c>
      <c r="AH11" s="5">
        <f>AG11</f>
        <v>552000</v>
      </c>
      <c r="AI11" s="5">
        <v>0</v>
      </c>
      <c r="AJ11" s="5">
        <f>IF((AI11-AH11) &gt; 1,0,IF((AI11-AH11)&lt;0,AH11-AI11,AI11-AH11))</f>
        <v>552000</v>
      </c>
      <c r="AK11" s="5">
        <v>0.01</v>
      </c>
      <c r="AL11" s="5">
        <f>ROUND(AJ11*(AK11/100),2)</f>
        <v>55.2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474</v>
      </c>
      <c r="M12" s="5" t="s">
        <v>280</v>
      </c>
      <c r="N12" s="5">
        <f t="shared" si="0"/>
        <v>49</v>
      </c>
      <c r="O12" s="5" t="s">
        <v>314</v>
      </c>
      <c r="P12" s="5">
        <f t="shared" si="1"/>
        <v>98000</v>
      </c>
      <c r="Q12" s="5">
        <v>1</v>
      </c>
      <c r="R12" s="5" t="s">
        <v>1341</v>
      </c>
      <c r="S12" s="5" t="s">
        <v>1342</v>
      </c>
      <c r="T12" s="5" t="s">
        <v>1343</v>
      </c>
      <c r="U12" s="5" t="s">
        <v>1349</v>
      </c>
      <c r="V12" s="5" t="s">
        <v>1350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 t="s">
        <v>1341</v>
      </c>
      <c r="B13" s="5" t="s">
        <v>1342</v>
      </c>
      <c r="C13" s="5" t="s">
        <v>1343</v>
      </c>
      <c r="D13" s="5" t="s">
        <v>1344</v>
      </c>
      <c r="E13" s="5">
        <v>3</v>
      </c>
      <c r="F13" s="5">
        <v>22703</v>
      </c>
      <c r="G13" s="5" t="s">
        <v>1351</v>
      </c>
      <c r="H13" s="5" t="s">
        <v>58</v>
      </c>
      <c r="I13" s="5" t="s">
        <v>1352</v>
      </c>
      <c r="J13" s="5">
        <v>21</v>
      </c>
      <c r="K13" s="5">
        <v>0</v>
      </c>
      <c r="L13" s="5" t="s">
        <v>1353</v>
      </c>
      <c r="M13" s="5" t="s">
        <v>43</v>
      </c>
      <c r="N13" s="5">
        <f t="shared" si="0"/>
        <v>8462.25</v>
      </c>
      <c r="O13" s="5" t="s">
        <v>587</v>
      </c>
      <c r="P13" s="5">
        <f t="shared" si="1"/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909</v>
      </c>
      <c r="M14" s="5" t="s">
        <v>180</v>
      </c>
      <c r="N14" s="5">
        <f t="shared" si="0"/>
        <v>46.75</v>
      </c>
      <c r="O14" s="5" t="s">
        <v>587</v>
      </c>
      <c r="P14" s="5">
        <f t="shared" si="1"/>
        <v>0</v>
      </c>
      <c r="Q14" s="5">
        <v>1</v>
      </c>
      <c r="R14" s="5" t="s">
        <v>1341</v>
      </c>
      <c r="S14" s="5" t="s">
        <v>1342</v>
      </c>
      <c r="T14" s="5" t="s">
        <v>1343</v>
      </c>
      <c r="U14" s="5" t="s">
        <v>1349</v>
      </c>
      <c r="V14" s="5"/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434</v>
      </c>
      <c r="M15" s="5" t="s">
        <v>180</v>
      </c>
      <c r="N15" s="5">
        <f t="shared" si="0"/>
        <v>44</v>
      </c>
      <c r="O15" s="5" t="s">
        <v>587</v>
      </c>
      <c r="P15" s="5">
        <f t="shared" si="1"/>
        <v>0</v>
      </c>
      <c r="Q15" s="5">
        <v>1</v>
      </c>
      <c r="R15" s="5" t="s">
        <v>1341</v>
      </c>
      <c r="S15" s="5" t="s">
        <v>1342</v>
      </c>
      <c r="T15" s="5" t="s">
        <v>1343</v>
      </c>
      <c r="U15" s="5" t="s">
        <v>1349</v>
      </c>
      <c r="V15" s="5"/>
      <c r="W15" s="5" t="s">
        <v>266</v>
      </c>
      <c r="X15" s="5" t="s">
        <v>267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507</v>
      </c>
      <c r="M16" s="5" t="s">
        <v>180</v>
      </c>
      <c r="N16" s="5">
        <f t="shared" si="0"/>
        <v>16</v>
      </c>
      <c r="O16" s="5" t="s">
        <v>587</v>
      </c>
      <c r="P16" s="5">
        <f t="shared" si="1"/>
        <v>0</v>
      </c>
      <c r="Q16" s="5">
        <v>1</v>
      </c>
      <c r="R16" s="5" t="s">
        <v>1341</v>
      </c>
      <c r="S16" s="5" t="s">
        <v>1342</v>
      </c>
      <c r="T16" s="5" t="s">
        <v>1343</v>
      </c>
      <c r="U16" s="5" t="s">
        <v>1349</v>
      </c>
      <c r="V16" s="5"/>
      <c r="W16" s="5" t="s">
        <v>266</v>
      </c>
      <c r="X16" s="5" t="s">
        <v>267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SUM(AL10:AL16)</f>
        <v>55.2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AL17*0.15</f>
        <v>8.2799999999999994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47</v>
      </c>
      <c r="AL19" s="5">
        <f>AL17-AL18</f>
        <v>46.92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1355</v>
      </c>
      <c r="B10" s="5" t="s">
        <v>1356</v>
      </c>
      <c r="C10" s="5" t="s">
        <v>1357</v>
      </c>
      <c r="D10" s="5" t="s">
        <v>1358</v>
      </c>
      <c r="E10" s="5">
        <v>1</v>
      </c>
      <c r="F10" s="5">
        <v>22283</v>
      </c>
      <c r="G10" s="5" t="s">
        <v>1359</v>
      </c>
      <c r="H10" s="5" t="s">
        <v>58</v>
      </c>
      <c r="I10" s="5" t="s">
        <v>1360</v>
      </c>
      <c r="J10" s="5">
        <v>11</v>
      </c>
      <c r="K10" s="5">
        <v>1</v>
      </c>
      <c r="L10" s="5" t="s">
        <v>678</v>
      </c>
      <c r="M10" s="5" t="s">
        <v>43</v>
      </c>
      <c r="N10" s="5">
        <f>((J10*400)+(K10*100))+L10</f>
        <v>4536</v>
      </c>
      <c r="O10" s="5" t="s">
        <v>68</v>
      </c>
      <c r="P10" s="5">
        <f>N10*O10</f>
        <v>680400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680400</v>
      </c>
      <c r="AH10" s="5">
        <f>AG10</f>
        <v>680400</v>
      </c>
      <c r="AI10" s="5">
        <v>0</v>
      </c>
      <c r="AJ10" s="5">
        <f>IF((AI10-AH10) &gt; 1,0,IF((AI10-AH10)&lt;0,AH10-AI10,AI10-AH10))</f>
        <v>680400</v>
      </c>
      <c r="AK10" s="5">
        <v>0.01</v>
      </c>
      <c r="AL10" s="5">
        <f>ROUND(AJ10*(AK10/100),2)</f>
        <v>68.040000000000006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68.040000000000006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10.206000000000001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57.834000000000003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1362</v>
      </c>
      <c r="B10" s="5" t="s">
        <v>1363</v>
      </c>
      <c r="C10" s="5" t="s">
        <v>1364</v>
      </c>
      <c r="D10" s="5" t="s">
        <v>1365</v>
      </c>
      <c r="E10" s="5">
        <v>1</v>
      </c>
      <c r="F10" s="5">
        <v>22114</v>
      </c>
      <c r="G10" s="5" t="s">
        <v>1366</v>
      </c>
      <c r="H10" s="5" t="s">
        <v>106</v>
      </c>
      <c r="I10" s="5" t="s">
        <v>1367</v>
      </c>
      <c r="J10" s="5">
        <v>0</v>
      </c>
      <c r="K10" s="5">
        <v>0</v>
      </c>
      <c r="L10" s="5" t="s">
        <v>991</v>
      </c>
      <c r="M10" s="5" t="s">
        <v>478</v>
      </c>
      <c r="N10" s="5">
        <f>((J10*400)+(K10*100))+L10</f>
        <v>54</v>
      </c>
      <c r="O10" s="5" t="s">
        <v>90</v>
      </c>
      <c r="P10" s="5">
        <f>N10*O10</f>
        <v>27000</v>
      </c>
      <c r="Q10" s="5">
        <v>1</v>
      </c>
      <c r="R10" s="5" t="s">
        <v>1362</v>
      </c>
      <c r="S10" s="5" t="s">
        <v>1363</v>
      </c>
      <c r="T10" s="5" t="s">
        <v>1364</v>
      </c>
      <c r="U10" s="5" t="s">
        <v>1368</v>
      </c>
      <c r="V10" s="5" t="s">
        <v>1369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1370</v>
      </c>
      <c r="M11" s="5" t="s">
        <v>180</v>
      </c>
      <c r="N11" s="5">
        <f>((J11*400)+(K11*100))+L11</f>
        <v>63.75</v>
      </c>
      <c r="O11" s="5" t="s">
        <v>90</v>
      </c>
      <c r="P11" s="5">
        <f>N11*O11</f>
        <v>31875</v>
      </c>
      <c r="Q11" s="5">
        <v>1</v>
      </c>
      <c r="R11" s="5" t="s">
        <v>1362</v>
      </c>
      <c r="S11" s="5" t="s">
        <v>1363</v>
      </c>
      <c r="T11" s="5" t="s">
        <v>1364</v>
      </c>
      <c r="U11" s="5" t="s">
        <v>1368</v>
      </c>
      <c r="V11" s="5" t="s">
        <v>1371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451</v>
      </c>
      <c r="M12" s="5" t="s">
        <v>280</v>
      </c>
      <c r="N12" s="5">
        <f>((J12*400)+(K12*100))+L12</f>
        <v>40</v>
      </c>
      <c r="O12" s="5" t="s">
        <v>90</v>
      </c>
      <c r="P12" s="5">
        <f>N12*O12</f>
        <v>20000</v>
      </c>
      <c r="Q12" s="5">
        <v>1</v>
      </c>
      <c r="R12" s="5" t="s">
        <v>1362</v>
      </c>
      <c r="S12" s="5" t="s">
        <v>1363</v>
      </c>
      <c r="T12" s="5" t="s">
        <v>1364</v>
      </c>
      <c r="U12" s="5" t="s">
        <v>1368</v>
      </c>
      <c r="V12" s="5" t="s">
        <v>1372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3</v>
      </c>
      <c r="K13" s="5">
        <v>1</v>
      </c>
      <c r="L13" s="5" t="s">
        <v>1373</v>
      </c>
      <c r="M13" s="5" t="s">
        <v>43</v>
      </c>
      <c r="N13" s="5">
        <f>((J13*400)+(K13*100))+L13</f>
        <v>1398.25</v>
      </c>
      <c r="O13" s="5" t="s">
        <v>90</v>
      </c>
      <c r="P13" s="5">
        <f>N13*O13</f>
        <v>699125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699125</v>
      </c>
      <c r="AH13" s="5">
        <f>AG13</f>
        <v>699125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0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1375</v>
      </c>
      <c r="B10" s="5" t="s">
        <v>1376</v>
      </c>
      <c r="C10" s="5" t="s">
        <v>1377</v>
      </c>
      <c r="D10" s="5" t="s">
        <v>1378</v>
      </c>
      <c r="E10" s="5">
        <v>1</v>
      </c>
      <c r="F10" s="5">
        <v>20725</v>
      </c>
      <c r="G10" s="5" t="s">
        <v>1379</v>
      </c>
      <c r="H10" s="5" t="s">
        <v>40</v>
      </c>
      <c r="I10" s="5" t="s">
        <v>1380</v>
      </c>
      <c r="J10" s="5">
        <v>0</v>
      </c>
      <c r="K10" s="5">
        <v>1</v>
      </c>
      <c r="L10" s="5" t="s">
        <v>82</v>
      </c>
      <c r="M10" s="5" t="s">
        <v>43</v>
      </c>
      <c r="N10" s="5">
        <f>((J10*400)+(K10*100))+L10</f>
        <v>104</v>
      </c>
      <c r="O10" s="5" t="s">
        <v>136</v>
      </c>
      <c r="P10" s="5">
        <f>N10*O10</f>
        <v>46800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46800</v>
      </c>
      <c r="AH10" s="5">
        <f>AG10</f>
        <v>46800</v>
      </c>
      <c r="AI10" s="5">
        <v>0</v>
      </c>
      <c r="AJ10" s="5">
        <f>IF((AI10-AH10) &gt; 1,0,IF((AI10-AH10)&lt;0,AH10-AI10,AI10-AH10))</f>
        <v>46800</v>
      </c>
      <c r="AK10" s="5">
        <v>0.01</v>
      </c>
      <c r="AL10" s="5">
        <f>ROUND(AJ10*(AK10/100),2)</f>
        <v>4.68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0.70199999999999996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3.9779999999999998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1382</v>
      </c>
      <c r="B10" s="5" t="s">
        <v>1383</v>
      </c>
      <c r="C10" s="5" t="s">
        <v>1384</v>
      </c>
      <c r="D10" s="5" t="s">
        <v>1385</v>
      </c>
      <c r="E10" s="5">
        <v>1</v>
      </c>
      <c r="F10" s="5">
        <v>18002</v>
      </c>
      <c r="G10" s="5" t="s">
        <v>1386</v>
      </c>
      <c r="H10" s="5" t="s">
        <v>58</v>
      </c>
      <c r="I10" s="5"/>
      <c r="J10" s="5">
        <v>12</v>
      </c>
      <c r="K10" s="5">
        <v>3</v>
      </c>
      <c r="L10" s="5" t="s">
        <v>1165</v>
      </c>
      <c r="M10" s="5" t="s">
        <v>43</v>
      </c>
      <c r="N10" s="5">
        <f>((J10*400)+(K10*100))+L10</f>
        <v>5197</v>
      </c>
      <c r="O10" s="5" t="s">
        <v>68</v>
      </c>
      <c r="P10" s="5">
        <f>N10*O10</f>
        <v>779550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779550</v>
      </c>
      <c r="AH10" s="5">
        <f>AG10</f>
        <v>779550</v>
      </c>
      <c r="AI10" s="5">
        <v>0</v>
      </c>
      <c r="AJ10" s="5">
        <f>IF((AI10-AH10) &gt; 1,0,IF((AI10-AH10)&lt;0,AH10-AI10,AI10-AH10))</f>
        <v>779550</v>
      </c>
      <c r="AK10" s="5">
        <v>0.01</v>
      </c>
      <c r="AL10" s="5">
        <f>ROUND(AJ10*(AK10/100),2)</f>
        <v>77.959999999999994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77.959999999999994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11.693999999999999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66.265999999999991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1388</v>
      </c>
      <c r="B10" s="5" t="s">
        <v>1389</v>
      </c>
      <c r="C10" s="5" t="s">
        <v>1390</v>
      </c>
      <c r="D10" s="5" t="s">
        <v>1391</v>
      </c>
      <c r="E10" s="5">
        <v>1</v>
      </c>
      <c r="F10" s="5">
        <v>21671</v>
      </c>
      <c r="G10" s="5" t="s">
        <v>1392</v>
      </c>
      <c r="H10" s="5" t="s">
        <v>58</v>
      </c>
      <c r="I10" s="5"/>
      <c r="J10" s="5">
        <v>6</v>
      </c>
      <c r="K10" s="5">
        <v>2</v>
      </c>
      <c r="L10" s="5" t="s">
        <v>959</v>
      </c>
      <c r="M10" s="5" t="s">
        <v>43</v>
      </c>
      <c r="N10" s="5">
        <f>((J10*400)+(K10*100))+L10</f>
        <v>2638</v>
      </c>
      <c r="O10" s="5" t="s">
        <v>75</v>
      </c>
      <c r="P10" s="5">
        <f>N10*O10</f>
        <v>329750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329750</v>
      </c>
      <c r="AH10" s="5">
        <f>AG10</f>
        <v>329750</v>
      </c>
      <c r="AI10" s="5">
        <v>0</v>
      </c>
      <c r="AJ10" s="5">
        <f>IF((AI10-AH10) &gt; 1,0,IF((AI10-AH10)&lt;0,AH10-AI10,AI10-AH10))</f>
        <v>329750</v>
      </c>
      <c r="AK10" s="5">
        <v>0.01</v>
      </c>
      <c r="AL10" s="5">
        <f>ROUND(AJ10*(AK10/100),2)</f>
        <v>32.979999999999997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32.979999999999997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4.9469999999999992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28.032999999999998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1394</v>
      </c>
      <c r="B10" s="5" t="s">
        <v>1395</v>
      </c>
      <c r="C10" s="5" t="s">
        <v>1396</v>
      </c>
      <c r="D10" s="5" t="s">
        <v>772</v>
      </c>
      <c r="E10" s="5">
        <v>1</v>
      </c>
      <c r="F10" s="5">
        <v>19928</v>
      </c>
      <c r="G10" s="5" t="s">
        <v>1397</v>
      </c>
      <c r="H10" s="5" t="s">
        <v>58</v>
      </c>
      <c r="I10" s="5"/>
      <c r="J10" s="5">
        <v>6</v>
      </c>
      <c r="K10" s="5">
        <v>1</v>
      </c>
      <c r="L10" s="5" t="s">
        <v>59</v>
      </c>
      <c r="M10" s="5" t="s">
        <v>43</v>
      </c>
      <c r="N10" s="5">
        <f>((J10*400)+(K10*100))+L10</f>
        <v>2575</v>
      </c>
      <c r="O10" s="5" t="s">
        <v>75</v>
      </c>
      <c r="P10" s="5">
        <f>N10*O10</f>
        <v>321875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321875</v>
      </c>
      <c r="AH10" s="5">
        <f>AG10</f>
        <v>321875</v>
      </c>
      <c r="AI10" s="5">
        <v>0</v>
      </c>
      <c r="AJ10" s="5">
        <f>IF((AI10-AH10) &gt; 1,0,IF((AI10-AH10)&lt;0,AH10-AI10,AI10-AH10))</f>
        <v>321875</v>
      </c>
      <c r="AK10" s="5">
        <v>0.01</v>
      </c>
      <c r="AL10" s="5">
        <f>ROUND(AJ10*(AK10/100),2)</f>
        <v>32.19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4.8284999999999991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27.361499999999999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1399</v>
      </c>
      <c r="B10" s="5" t="s">
        <v>1400</v>
      </c>
      <c r="C10" s="5" t="s">
        <v>1401</v>
      </c>
      <c r="D10" s="5" t="s">
        <v>1402</v>
      </c>
      <c r="E10" s="5">
        <v>1</v>
      </c>
      <c r="F10" s="5">
        <v>20700</v>
      </c>
      <c r="G10" s="5" t="s">
        <v>1403</v>
      </c>
      <c r="H10" s="5" t="s">
        <v>58</v>
      </c>
      <c r="I10" s="5"/>
      <c r="J10" s="5">
        <v>22</v>
      </c>
      <c r="K10" s="5">
        <v>0</v>
      </c>
      <c r="L10" s="5" t="s">
        <v>605</v>
      </c>
      <c r="M10" s="5" t="s">
        <v>43</v>
      </c>
      <c r="N10" s="5">
        <f>((J10*400)+(K10*100))+L10</f>
        <v>8825</v>
      </c>
      <c r="O10" s="5" t="s">
        <v>60</v>
      </c>
      <c r="P10" s="5">
        <f>N10*O10</f>
        <v>3530000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3530000</v>
      </c>
      <c r="AH10" s="5">
        <f>AG10</f>
        <v>3530000</v>
      </c>
      <c r="AI10" s="5">
        <v>0</v>
      </c>
      <c r="AJ10" s="5">
        <f>IF((AI10-AH10) &gt; 1,0,IF((AI10-AH10)&lt;0,AH10-AI10,AI10-AH10))</f>
        <v>3530000</v>
      </c>
      <c r="AK10" s="5">
        <v>0.01</v>
      </c>
      <c r="AL10" s="5">
        <f>ROUND(AJ10*(AK10/100),2)</f>
        <v>353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52.949999999999996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300.05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1405</v>
      </c>
      <c r="B10" s="5" t="s">
        <v>1406</v>
      </c>
      <c r="C10" s="5" t="s">
        <v>1407</v>
      </c>
      <c r="D10" s="5" t="s">
        <v>1408</v>
      </c>
      <c r="E10" s="5">
        <v>1</v>
      </c>
      <c r="F10" s="5">
        <v>18697</v>
      </c>
      <c r="G10" s="5" t="s">
        <v>1409</v>
      </c>
      <c r="H10" s="5" t="s">
        <v>58</v>
      </c>
      <c r="I10" s="5" t="s">
        <v>1410</v>
      </c>
      <c r="J10" s="5">
        <v>7</v>
      </c>
      <c r="K10" s="5">
        <v>3</v>
      </c>
      <c r="L10" s="5" t="s">
        <v>728</v>
      </c>
      <c r="M10" s="5" t="s">
        <v>43</v>
      </c>
      <c r="N10" s="5">
        <f>((J10*400)+(K10*100))+L10</f>
        <v>3159</v>
      </c>
      <c r="O10" s="5" t="s">
        <v>75</v>
      </c>
      <c r="P10" s="5">
        <f>N10*O10</f>
        <v>394875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394875</v>
      </c>
      <c r="AH10" s="5">
        <f>AG10</f>
        <v>394875</v>
      </c>
      <c r="AI10" s="5">
        <v>0</v>
      </c>
      <c r="AJ10" s="5">
        <f>IF((AI10-AH10) &gt; 1,0,IF((AI10-AH10)&lt;0,AH10-AI10,AI10-AH10))</f>
        <v>394875</v>
      </c>
      <c r="AK10" s="5">
        <v>0.01</v>
      </c>
      <c r="AL10" s="5">
        <f>ROUND(AJ10*(AK10/100),2)</f>
        <v>39.49</v>
      </c>
    </row>
    <row r="11" spans="1:38" ht="17.25" x14ac:dyDescent="0.25">
      <c r="A11" s="5" t="s">
        <v>1405</v>
      </c>
      <c r="B11" s="5" t="s">
        <v>1406</v>
      </c>
      <c r="C11" s="5" t="s">
        <v>1407</v>
      </c>
      <c r="D11" s="5" t="s">
        <v>1408</v>
      </c>
      <c r="E11" s="5">
        <v>2</v>
      </c>
      <c r="F11" s="5">
        <v>19271</v>
      </c>
      <c r="G11" s="5" t="s">
        <v>1411</v>
      </c>
      <c r="H11" s="5" t="s">
        <v>40</v>
      </c>
      <c r="I11" s="5" t="s">
        <v>1412</v>
      </c>
      <c r="J11" s="5">
        <v>5</v>
      </c>
      <c r="K11" s="5">
        <v>2</v>
      </c>
      <c r="L11" s="5" t="s">
        <v>201</v>
      </c>
      <c r="M11" s="5" t="s">
        <v>43</v>
      </c>
      <c r="N11" s="5">
        <f>((J11*400)+(K11*100))+L11</f>
        <v>2224</v>
      </c>
      <c r="O11" s="5" t="s">
        <v>75</v>
      </c>
      <c r="P11" s="5">
        <f>N11*O11</f>
        <v>278000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278000</v>
      </c>
      <c r="AH11" s="5">
        <f>AG11</f>
        <v>278000</v>
      </c>
      <c r="AI11" s="5">
        <v>0</v>
      </c>
      <c r="AJ11" s="5">
        <f>IF((AI11-AH11) &gt; 1,0,IF((AI11-AH11)&lt;0,AH11-AI11,AI11-AH11))</f>
        <v>278000</v>
      </c>
      <c r="AK11" s="5">
        <v>0.01</v>
      </c>
      <c r="AL11" s="5">
        <f>ROUND(AJ11*(AK11/100),2)</f>
        <v>27.8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67.290000000000006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10.093500000000001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57.196500000000007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1414</v>
      </c>
      <c r="B10" s="5" t="s">
        <v>1415</v>
      </c>
      <c r="C10" s="5" t="s">
        <v>1416</v>
      </c>
      <c r="D10" s="5" t="s">
        <v>1417</v>
      </c>
      <c r="E10" s="5">
        <v>1</v>
      </c>
      <c r="F10" s="5">
        <v>20273</v>
      </c>
      <c r="G10" s="5" t="s">
        <v>1418</v>
      </c>
      <c r="H10" s="5" t="s">
        <v>40</v>
      </c>
      <c r="I10" s="5" t="s">
        <v>1419</v>
      </c>
      <c r="J10" s="5">
        <v>0</v>
      </c>
      <c r="K10" s="5">
        <v>1</v>
      </c>
      <c r="L10" s="5" t="s">
        <v>74</v>
      </c>
      <c r="M10" s="5" t="s">
        <v>43</v>
      </c>
      <c r="N10" s="5">
        <f>((J10*400)+(K10*100))+L10</f>
        <v>100</v>
      </c>
      <c r="O10" s="5" t="s">
        <v>145</v>
      </c>
      <c r="P10" s="5">
        <f>N10*O10</f>
        <v>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7500</v>
      </c>
      <c r="AH10" s="5">
        <f>AG10</f>
        <v>7500</v>
      </c>
      <c r="AI10" s="5">
        <v>0</v>
      </c>
      <c r="AJ10" s="5">
        <f>IF((AI10-AH10) &gt; 1,0,IF((AI10-AH10)&lt;0,AH10-AI10,AI10-AH10))</f>
        <v>7500</v>
      </c>
      <c r="AK10" s="5">
        <v>0.01</v>
      </c>
      <c r="AL10" s="5">
        <f>ROUND(AJ10*(AK10/100),2)</f>
        <v>0.75</v>
      </c>
    </row>
    <row r="11" spans="1:38" ht="17.25" x14ac:dyDescent="0.25">
      <c r="A11" s="5" t="s">
        <v>1414</v>
      </c>
      <c r="B11" s="5" t="s">
        <v>1415</v>
      </c>
      <c r="C11" s="5" t="s">
        <v>1416</v>
      </c>
      <c r="D11" s="5" t="s">
        <v>1417</v>
      </c>
      <c r="E11" s="5">
        <v>2</v>
      </c>
      <c r="F11" s="5">
        <v>22577</v>
      </c>
      <c r="G11" s="5" t="s">
        <v>1420</v>
      </c>
      <c r="H11" s="5" t="s">
        <v>40</v>
      </c>
      <c r="I11" s="5" t="s">
        <v>1421</v>
      </c>
      <c r="J11" s="5">
        <v>0</v>
      </c>
      <c r="K11" s="5">
        <v>1</v>
      </c>
      <c r="L11" s="5" t="s">
        <v>74</v>
      </c>
      <c r="M11" s="5" t="s">
        <v>43</v>
      </c>
      <c r="N11" s="5">
        <f>((J11*400)+(K11*100))+L11</f>
        <v>100</v>
      </c>
      <c r="O11" s="5" t="s">
        <v>145</v>
      </c>
      <c r="P11" s="5">
        <f>N11*O11</f>
        <v>7500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7500</v>
      </c>
      <c r="AH11" s="5">
        <f>AG11</f>
        <v>7500</v>
      </c>
      <c r="AI11" s="5">
        <v>0</v>
      </c>
      <c r="AJ11" s="5">
        <f>IF((AI11-AH11) &gt; 1,0,IF((AI11-AH11)&lt;0,AH11-AI11,AI11-AH11))</f>
        <v>7500</v>
      </c>
      <c r="AK11" s="5">
        <v>0.01</v>
      </c>
      <c r="AL11" s="5">
        <f>ROUND(AJ11*(AK11/100),2)</f>
        <v>0.75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0.22499999999999998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1.2749999999999999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171</v>
      </c>
      <c r="B10" s="5" t="s">
        <v>172</v>
      </c>
      <c r="C10" s="5" t="s">
        <v>173</v>
      </c>
      <c r="D10" s="5" t="s">
        <v>174</v>
      </c>
      <c r="E10" s="5">
        <v>1</v>
      </c>
      <c r="F10" s="5">
        <v>18184</v>
      </c>
      <c r="G10" s="5" t="s">
        <v>175</v>
      </c>
      <c r="H10" s="5" t="s">
        <v>106</v>
      </c>
      <c r="I10" s="5" t="s">
        <v>176</v>
      </c>
      <c r="J10" s="5">
        <v>1</v>
      </c>
      <c r="K10" s="5">
        <v>0</v>
      </c>
      <c r="L10" s="5" t="s">
        <v>74</v>
      </c>
      <c r="M10" s="5" t="s">
        <v>43</v>
      </c>
      <c r="N10" s="5">
        <f t="shared" ref="N10:N16" si="0">((J10*400)+(K10*100))+L10</f>
        <v>400</v>
      </c>
      <c r="O10" s="5" t="s">
        <v>44</v>
      </c>
      <c r="P10" s="5">
        <f t="shared" ref="P10:P16" si="1">N10*O10</f>
        <v>70000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6" si="2">AF10+P10</f>
        <v>70000</v>
      </c>
      <c r="AH10" s="5">
        <f t="shared" ref="AH10:AH16" si="3">AG10</f>
        <v>70000</v>
      </c>
      <c r="AI10" s="5">
        <v>50000000</v>
      </c>
      <c r="AJ10" s="5">
        <f t="shared" ref="AJ10:AJ16" si="4">IF((AI10-AH10) &gt; 1,0,IF((AI10-AH10)&lt;0,AH10-AI10,AI10-AH10))</f>
        <v>0</v>
      </c>
      <c r="AK10" s="5">
        <v>0.01</v>
      </c>
      <c r="AL10" s="5">
        <f t="shared" ref="AL10:AL16" si="5">ROUND(AJ10*(AK10/100),2)</f>
        <v>0</v>
      </c>
    </row>
    <row r="11" spans="1:38" ht="17.25" x14ac:dyDescent="0.25">
      <c r="A11" s="5" t="s">
        <v>171</v>
      </c>
      <c r="B11" s="5" t="s">
        <v>172</v>
      </c>
      <c r="C11" s="5" t="s">
        <v>173</v>
      </c>
      <c r="D11" s="5" t="s">
        <v>174</v>
      </c>
      <c r="E11" s="5">
        <v>2</v>
      </c>
      <c r="F11" s="5">
        <v>20458</v>
      </c>
      <c r="G11" s="5" t="s">
        <v>177</v>
      </c>
      <c r="H11" s="5" t="s">
        <v>106</v>
      </c>
      <c r="I11" s="5" t="s">
        <v>178</v>
      </c>
      <c r="J11" s="5">
        <v>1</v>
      </c>
      <c r="K11" s="5">
        <v>0</v>
      </c>
      <c r="L11" s="5" t="s">
        <v>179</v>
      </c>
      <c r="M11" s="5" t="s">
        <v>180</v>
      </c>
      <c r="N11" s="5">
        <f t="shared" si="0"/>
        <v>491</v>
      </c>
      <c r="O11" s="5" t="s">
        <v>44</v>
      </c>
      <c r="P11" s="5">
        <f t="shared" si="1"/>
        <v>85925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85925</v>
      </c>
      <c r="AH11" s="5">
        <f t="shared" si="3"/>
        <v>85925</v>
      </c>
      <c r="AI11" s="5">
        <v>50000000</v>
      </c>
      <c r="AJ11" s="5">
        <f t="shared" si="4"/>
        <v>0</v>
      </c>
      <c r="AK11" s="5">
        <v>0.02</v>
      </c>
      <c r="AL11" s="5">
        <f t="shared" si="5"/>
        <v>0</v>
      </c>
    </row>
    <row r="12" spans="1:38" ht="17.25" x14ac:dyDescent="0.25">
      <c r="A12" s="5" t="s">
        <v>171</v>
      </c>
      <c r="B12" s="5" t="s">
        <v>172</v>
      </c>
      <c r="C12" s="5" t="s">
        <v>173</v>
      </c>
      <c r="D12" s="5" t="s">
        <v>174</v>
      </c>
      <c r="E12" s="5">
        <v>3</v>
      </c>
      <c r="F12" s="5">
        <v>20459</v>
      </c>
      <c r="G12" s="5" t="s">
        <v>181</v>
      </c>
      <c r="H12" s="5" t="s">
        <v>106</v>
      </c>
      <c r="I12" s="5" t="s">
        <v>182</v>
      </c>
      <c r="J12" s="5">
        <v>1</v>
      </c>
      <c r="K12" s="5">
        <v>0</v>
      </c>
      <c r="L12" s="5" t="s">
        <v>74</v>
      </c>
      <c r="M12" s="5" t="s">
        <v>43</v>
      </c>
      <c r="N12" s="5">
        <f t="shared" si="0"/>
        <v>400</v>
      </c>
      <c r="O12" s="5" t="s">
        <v>44</v>
      </c>
      <c r="P12" s="5">
        <f t="shared" si="1"/>
        <v>70000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70000</v>
      </c>
      <c r="AH12" s="5">
        <f t="shared" si="3"/>
        <v>70000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171</v>
      </c>
      <c r="B13" s="5" t="s">
        <v>172</v>
      </c>
      <c r="C13" s="5" t="s">
        <v>173</v>
      </c>
      <c r="D13" s="5" t="s">
        <v>174</v>
      </c>
      <c r="E13" s="5">
        <v>4</v>
      </c>
      <c r="F13" s="5">
        <v>20457</v>
      </c>
      <c r="G13" s="5" t="s">
        <v>183</v>
      </c>
      <c r="H13" s="5" t="s">
        <v>106</v>
      </c>
      <c r="I13" s="5" t="s">
        <v>184</v>
      </c>
      <c r="J13" s="5">
        <v>2</v>
      </c>
      <c r="K13" s="5">
        <v>0</v>
      </c>
      <c r="L13" s="5" t="s">
        <v>74</v>
      </c>
      <c r="M13" s="5" t="s">
        <v>43</v>
      </c>
      <c r="N13" s="5">
        <f t="shared" si="0"/>
        <v>800</v>
      </c>
      <c r="O13" s="5" t="s">
        <v>44</v>
      </c>
      <c r="P13" s="5">
        <f t="shared" si="1"/>
        <v>140000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140000</v>
      </c>
      <c r="AH13" s="5">
        <f t="shared" si="3"/>
        <v>140000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171</v>
      </c>
      <c r="B14" s="5" t="s">
        <v>172</v>
      </c>
      <c r="C14" s="5" t="s">
        <v>173</v>
      </c>
      <c r="D14" s="5" t="s">
        <v>174</v>
      </c>
      <c r="E14" s="5">
        <v>5</v>
      </c>
      <c r="F14" s="5">
        <v>18368</v>
      </c>
      <c r="G14" s="5" t="s">
        <v>185</v>
      </c>
      <c r="H14" s="5" t="s">
        <v>106</v>
      </c>
      <c r="I14" s="5" t="s">
        <v>186</v>
      </c>
      <c r="J14" s="5">
        <v>1</v>
      </c>
      <c r="K14" s="5">
        <v>3</v>
      </c>
      <c r="L14" s="5" t="s">
        <v>187</v>
      </c>
      <c r="M14" s="5" t="s">
        <v>43</v>
      </c>
      <c r="N14" s="5">
        <f t="shared" si="0"/>
        <v>767</v>
      </c>
      <c r="O14" s="5" t="s">
        <v>188</v>
      </c>
      <c r="P14" s="5">
        <f t="shared" si="1"/>
        <v>230100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230100</v>
      </c>
      <c r="AH14" s="5">
        <f t="shared" si="3"/>
        <v>230100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171</v>
      </c>
      <c r="B15" s="5" t="s">
        <v>172</v>
      </c>
      <c r="C15" s="5" t="s">
        <v>173</v>
      </c>
      <c r="D15" s="5" t="s">
        <v>174</v>
      </c>
      <c r="E15" s="5">
        <v>6</v>
      </c>
      <c r="F15" s="5">
        <v>21314</v>
      </c>
      <c r="G15" s="5" t="s">
        <v>189</v>
      </c>
      <c r="H15" s="5" t="s">
        <v>190</v>
      </c>
      <c r="I15" s="5"/>
      <c r="J15" s="5">
        <v>17</v>
      </c>
      <c r="K15" s="5">
        <v>0</v>
      </c>
      <c r="L15" s="5" t="s">
        <v>191</v>
      </c>
      <c r="M15" s="5" t="s">
        <v>43</v>
      </c>
      <c r="N15" s="5">
        <f t="shared" si="0"/>
        <v>6828</v>
      </c>
      <c r="O15" s="5" t="s">
        <v>75</v>
      </c>
      <c r="P15" s="5">
        <f t="shared" si="1"/>
        <v>853500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853500</v>
      </c>
      <c r="AH15" s="5">
        <f t="shared" si="3"/>
        <v>853500</v>
      </c>
      <c r="AI15" s="5">
        <v>0</v>
      </c>
      <c r="AJ15" s="5">
        <f t="shared" si="4"/>
        <v>853500</v>
      </c>
      <c r="AK15" s="5">
        <v>0.01</v>
      </c>
      <c r="AL15" s="5">
        <f t="shared" si="5"/>
        <v>85.35</v>
      </c>
    </row>
    <row r="16" spans="1:38" ht="17.25" x14ac:dyDescent="0.25">
      <c r="A16" s="5" t="s">
        <v>171</v>
      </c>
      <c r="B16" s="5" t="s">
        <v>172</v>
      </c>
      <c r="C16" s="5" t="s">
        <v>173</v>
      </c>
      <c r="D16" s="5" t="s">
        <v>174</v>
      </c>
      <c r="E16" s="5">
        <v>7</v>
      </c>
      <c r="F16" s="5">
        <v>18466</v>
      </c>
      <c r="G16" s="5" t="s">
        <v>192</v>
      </c>
      <c r="H16" s="5" t="s">
        <v>40</v>
      </c>
      <c r="I16" s="5" t="s">
        <v>193</v>
      </c>
      <c r="J16" s="5">
        <v>23</v>
      </c>
      <c r="K16" s="5">
        <v>0</v>
      </c>
      <c r="L16" s="5" t="s">
        <v>97</v>
      </c>
      <c r="M16" s="5" t="s">
        <v>43</v>
      </c>
      <c r="N16" s="5">
        <f t="shared" si="0"/>
        <v>9246</v>
      </c>
      <c r="O16" s="5" t="s">
        <v>75</v>
      </c>
      <c r="P16" s="5">
        <f t="shared" si="1"/>
        <v>1155750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2"/>
        <v>1155750</v>
      </c>
      <c r="AH16" s="5">
        <f t="shared" si="3"/>
        <v>1155750</v>
      </c>
      <c r="AI16" s="5">
        <v>0</v>
      </c>
      <c r="AJ16" s="5">
        <f t="shared" si="4"/>
        <v>1155750</v>
      </c>
      <c r="AK16" s="5">
        <v>0.01</v>
      </c>
      <c r="AL16" s="5">
        <f t="shared" si="5"/>
        <v>115.58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SUM(AL10:AL16)</f>
        <v>200.93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AL17*0.15</f>
        <v>30.139499999999998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47</v>
      </c>
      <c r="AL19" s="5">
        <f>AL17-AL18</f>
        <v>170.79050000000001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1423</v>
      </c>
      <c r="B10" s="5" t="s">
        <v>1424</v>
      </c>
      <c r="C10" s="5" t="s">
        <v>1425</v>
      </c>
      <c r="D10" s="5" t="s">
        <v>1426</v>
      </c>
      <c r="E10" s="5">
        <v>1</v>
      </c>
      <c r="F10" s="5">
        <v>22186</v>
      </c>
      <c r="G10" s="5" t="s">
        <v>1427</v>
      </c>
      <c r="H10" s="5" t="s">
        <v>40</v>
      </c>
      <c r="I10" s="5" t="s">
        <v>1428</v>
      </c>
      <c r="J10" s="5">
        <v>5</v>
      </c>
      <c r="K10" s="5">
        <v>0</v>
      </c>
      <c r="L10" s="5" t="s">
        <v>813</v>
      </c>
      <c r="M10" s="5" t="s">
        <v>43</v>
      </c>
      <c r="N10" s="5">
        <f>((J10*400)+(K10*100))+L10</f>
        <v>2026</v>
      </c>
      <c r="O10" s="5" t="s">
        <v>75</v>
      </c>
      <c r="P10" s="5">
        <f>N10*O10</f>
        <v>253250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253250</v>
      </c>
      <c r="AH10" s="5">
        <f>AG10</f>
        <v>253250</v>
      </c>
      <c r="AI10" s="5">
        <v>0</v>
      </c>
      <c r="AJ10" s="5">
        <f>IF((AI10-AH10) &gt; 1,0,IF((AI10-AH10)&lt;0,AH10-AI10,AI10-AH10))</f>
        <v>253250</v>
      </c>
      <c r="AK10" s="5">
        <v>0.01</v>
      </c>
      <c r="AL10" s="5">
        <f>ROUND(AJ10*(AK10/100),2)</f>
        <v>25.33</v>
      </c>
    </row>
    <row r="11" spans="1:38" ht="17.25" x14ac:dyDescent="0.25">
      <c r="A11" s="5" t="s">
        <v>1423</v>
      </c>
      <c r="B11" s="5" t="s">
        <v>1424</v>
      </c>
      <c r="C11" s="5" t="s">
        <v>1425</v>
      </c>
      <c r="D11" s="5" t="s">
        <v>1426</v>
      </c>
      <c r="E11" s="5">
        <v>2</v>
      </c>
      <c r="F11" s="5">
        <v>20976</v>
      </c>
      <c r="G11" s="5" t="s">
        <v>1429</v>
      </c>
      <c r="H11" s="5" t="s">
        <v>106</v>
      </c>
      <c r="I11" s="5"/>
      <c r="J11" s="5">
        <v>0</v>
      </c>
      <c r="K11" s="5">
        <v>0</v>
      </c>
      <c r="L11" s="5" t="s">
        <v>67</v>
      </c>
      <c r="M11" s="5" t="s">
        <v>180</v>
      </c>
      <c r="N11" s="5">
        <f>((J11*400)+(K11*100))+L11</f>
        <v>39</v>
      </c>
      <c r="O11" s="5" t="s">
        <v>587</v>
      </c>
      <c r="P11" s="5">
        <f>N11*O11</f>
        <v>0</v>
      </c>
      <c r="Q11" s="5">
        <v>1</v>
      </c>
      <c r="R11" s="5" t="s">
        <v>1423</v>
      </c>
      <c r="S11" s="5" t="s">
        <v>1424</v>
      </c>
      <c r="T11" s="5" t="s">
        <v>1425</v>
      </c>
      <c r="U11" s="5" t="s">
        <v>1430</v>
      </c>
      <c r="V11" s="5" t="s">
        <v>1431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1423</v>
      </c>
      <c r="B12" s="5" t="s">
        <v>1424</v>
      </c>
      <c r="C12" s="5" t="s">
        <v>1425</v>
      </c>
      <c r="D12" s="5" t="s">
        <v>1426</v>
      </c>
      <c r="E12" s="5">
        <v>3</v>
      </c>
      <c r="F12" s="5">
        <v>20973</v>
      </c>
      <c r="G12" s="5" t="s">
        <v>1432</v>
      </c>
      <c r="H12" s="5" t="s">
        <v>106</v>
      </c>
      <c r="I12" s="5" t="s">
        <v>1433</v>
      </c>
      <c r="J12" s="5">
        <v>5</v>
      </c>
      <c r="K12" s="5">
        <v>0</v>
      </c>
      <c r="L12" s="5" t="s">
        <v>125</v>
      </c>
      <c r="M12" s="5" t="s">
        <v>43</v>
      </c>
      <c r="N12" s="5">
        <f>((J12*400)+(K12*100))+L12</f>
        <v>2090</v>
      </c>
      <c r="O12" s="5" t="s">
        <v>68</v>
      </c>
      <c r="P12" s="5">
        <f>N12*O12</f>
        <v>313500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313500</v>
      </c>
      <c r="AH12" s="5">
        <f>AG12</f>
        <v>313500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1423</v>
      </c>
      <c r="B13" s="5" t="s">
        <v>1424</v>
      </c>
      <c r="C13" s="5" t="s">
        <v>1425</v>
      </c>
      <c r="D13" s="5" t="s">
        <v>1426</v>
      </c>
      <c r="E13" s="5">
        <v>4</v>
      </c>
      <c r="F13" s="5">
        <v>22586</v>
      </c>
      <c r="G13" s="5" t="s">
        <v>1434</v>
      </c>
      <c r="H13" s="5" t="s">
        <v>40</v>
      </c>
      <c r="I13" s="5" t="s">
        <v>1435</v>
      </c>
      <c r="J13" s="5">
        <v>0</v>
      </c>
      <c r="K13" s="5">
        <v>0</v>
      </c>
      <c r="L13" s="5" t="s">
        <v>348</v>
      </c>
      <c r="M13" s="5" t="s">
        <v>43</v>
      </c>
      <c r="N13" s="5">
        <f>((J13*400)+(K13*100))+L13</f>
        <v>6</v>
      </c>
      <c r="O13" s="5" t="s">
        <v>360</v>
      </c>
      <c r="P13" s="5">
        <f>N13*O13</f>
        <v>2100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2100</v>
      </c>
      <c r="AH13" s="5">
        <f>AG13</f>
        <v>2100</v>
      </c>
      <c r="AI13" s="5">
        <v>0</v>
      </c>
      <c r="AJ13" s="5">
        <f>IF((AI13-AH13) &gt; 1,0,IF((AI13-AH13)&lt;0,AH13-AI13,AI13-AH13))</f>
        <v>2100</v>
      </c>
      <c r="AK13" s="5">
        <v>0.01</v>
      </c>
      <c r="AL13" s="5">
        <f>ROUND(AJ13*(AK13/100),2)</f>
        <v>0.21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67</v>
      </c>
      <c r="M14" s="5" t="s">
        <v>180</v>
      </c>
      <c r="N14" s="5">
        <f>((J14*400)+(K14*100))+L14</f>
        <v>39</v>
      </c>
      <c r="O14" s="5" t="s">
        <v>360</v>
      </c>
      <c r="P14" s="5">
        <f>N14*O14</f>
        <v>13650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13650</v>
      </c>
      <c r="AH14" s="5">
        <f>AG14</f>
        <v>13650</v>
      </c>
      <c r="AI14" s="5">
        <v>0</v>
      </c>
      <c r="AJ14" s="5">
        <f>IF((AI14-AH14) &gt; 1,0,IF((AI14-AH14)&lt;0,AH14-AI14,AI14-AH14))</f>
        <v>13650</v>
      </c>
      <c r="AK14" s="5">
        <v>0.02</v>
      </c>
      <c r="AL14" s="5">
        <f>ROUND(AJ14*(AK14/100),2)</f>
        <v>2.73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28.27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4.2404999999999999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24.029499999999999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1437</v>
      </c>
      <c r="B10" s="5" t="s">
        <v>1438</v>
      </c>
      <c r="C10" s="5" t="s">
        <v>1439</v>
      </c>
      <c r="D10" s="5" t="s">
        <v>1440</v>
      </c>
      <c r="E10" s="5">
        <v>1</v>
      </c>
      <c r="F10" s="5">
        <v>22553</v>
      </c>
      <c r="G10" s="5" t="s">
        <v>1441</v>
      </c>
      <c r="H10" s="5" t="s">
        <v>106</v>
      </c>
      <c r="I10" s="5" t="s">
        <v>1442</v>
      </c>
      <c r="J10" s="5">
        <v>3</v>
      </c>
      <c r="K10" s="5">
        <v>2</v>
      </c>
      <c r="L10" s="5" t="s">
        <v>104</v>
      </c>
      <c r="M10" s="5" t="s">
        <v>43</v>
      </c>
      <c r="N10" s="5">
        <f>((J10*400)+(K10*100))+L10</f>
        <v>1473</v>
      </c>
      <c r="O10" s="5" t="s">
        <v>75</v>
      </c>
      <c r="P10" s="5">
        <f>N10*O10</f>
        <v>184125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184125</v>
      </c>
      <c r="AH10" s="5">
        <f>AG10</f>
        <v>184125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1437</v>
      </c>
      <c r="B11" s="5" t="s">
        <v>1438</v>
      </c>
      <c r="C11" s="5" t="s">
        <v>1439</v>
      </c>
      <c r="D11" s="5" t="s">
        <v>1440</v>
      </c>
      <c r="E11" s="5">
        <v>2</v>
      </c>
      <c r="F11" s="5">
        <v>20052</v>
      </c>
      <c r="G11" s="5" t="s">
        <v>1443</v>
      </c>
      <c r="H11" s="5" t="s">
        <v>106</v>
      </c>
      <c r="I11" s="5" t="s">
        <v>1444</v>
      </c>
      <c r="J11" s="5">
        <v>1</v>
      </c>
      <c r="K11" s="5">
        <v>0</v>
      </c>
      <c r="L11" s="5" t="s">
        <v>74</v>
      </c>
      <c r="M11" s="5" t="s">
        <v>43</v>
      </c>
      <c r="N11" s="5">
        <f>((J11*400)+(K11*100))+L11</f>
        <v>400</v>
      </c>
      <c r="O11" s="5" t="s">
        <v>276</v>
      </c>
      <c r="P11" s="5">
        <f>N11*O11</f>
        <v>240000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240000</v>
      </c>
      <c r="AH11" s="5">
        <f>AG11</f>
        <v>240000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1437</v>
      </c>
      <c r="B12" s="5" t="s">
        <v>1438</v>
      </c>
      <c r="C12" s="5" t="s">
        <v>1439</v>
      </c>
      <c r="D12" s="5" t="s">
        <v>1440</v>
      </c>
      <c r="E12" s="5">
        <v>3</v>
      </c>
      <c r="F12" s="5">
        <v>20279</v>
      </c>
      <c r="G12" s="5" t="s">
        <v>1445</v>
      </c>
      <c r="H12" s="5" t="s">
        <v>58</v>
      </c>
      <c r="I12" s="5"/>
      <c r="J12" s="5">
        <v>2</v>
      </c>
      <c r="K12" s="5">
        <v>0</v>
      </c>
      <c r="L12" s="5" t="s">
        <v>104</v>
      </c>
      <c r="M12" s="5" t="s">
        <v>43</v>
      </c>
      <c r="N12" s="5">
        <f>((J12*400)+(K12*100))+L12</f>
        <v>873</v>
      </c>
      <c r="O12" s="5" t="s">
        <v>410</v>
      </c>
      <c r="P12" s="5">
        <f>N12*O12</f>
        <v>218250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218250</v>
      </c>
      <c r="AH12" s="5">
        <f>AG12</f>
        <v>218250</v>
      </c>
      <c r="AI12" s="5">
        <v>0</v>
      </c>
      <c r="AJ12" s="5">
        <f>IF((AI12-AH12) &gt; 1,0,IF((AI12-AH12)&lt;0,AH12-AI12,AI12-AH12))</f>
        <v>218250</v>
      </c>
      <c r="AK12" s="5">
        <v>0.01</v>
      </c>
      <c r="AL12" s="5">
        <f>ROUND(AJ12*(AK12/100),2)</f>
        <v>21.83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21.83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3.2744999999999997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18.555499999999999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1447</v>
      </c>
      <c r="B10" s="5" t="s">
        <v>1448</v>
      </c>
      <c r="C10" s="5" t="s">
        <v>1449</v>
      </c>
      <c r="D10" s="5" t="s">
        <v>1450</v>
      </c>
      <c r="E10" s="5">
        <v>1</v>
      </c>
      <c r="F10" s="5">
        <v>18400</v>
      </c>
      <c r="G10" s="5" t="s">
        <v>1451</v>
      </c>
      <c r="H10" s="5" t="s">
        <v>58</v>
      </c>
      <c r="I10" s="5"/>
      <c r="J10" s="5">
        <v>27</v>
      </c>
      <c r="K10" s="5">
        <v>3</v>
      </c>
      <c r="L10" s="5" t="s">
        <v>708</v>
      </c>
      <c r="M10" s="5" t="s">
        <v>43</v>
      </c>
      <c r="N10" s="5">
        <f>((J10*400)+(K10*100))+L10</f>
        <v>11156</v>
      </c>
      <c r="O10" s="5" t="s">
        <v>68</v>
      </c>
      <c r="P10" s="5">
        <f>N10*O10</f>
        <v>1673400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1673400</v>
      </c>
      <c r="AH10" s="5">
        <f>AG10</f>
        <v>1673400</v>
      </c>
      <c r="AI10" s="5">
        <v>0</v>
      </c>
      <c r="AJ10" s="5">
        <f>IF((AI10-AH10) &gt; 1,0,IF((AI10-AH10)&lt;0,AH10-AI10,AI10-AH10))</f>
        <v>1673400</v>
      </c>
      <c r="AK10" s="5">
        <v>0.01</v>
      </c>
      <c r="AL10" s="5">
        <f>ROUND(AJ10*(AK10/100),2)</f>
        <v>167.34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167.34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25.100999999999999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142.239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1453</v>
      </c>
      <c r="B10" s="5" t="s">
        <v>1454</v>
      </c>
      <c r="C10" s="5" t="s">
        <v>1455</v>
      </c>
      <c r="D10" s="5" t="s">
        <v>1456</v>
      </c>
      <c r="E10" s="5">
        <v>1</v>
      </c>
      <c r="F10" s="5">
        <v>20839</v>
      </c>
      <c r="G10" s="5" t="s">
        <v>1457</v>
      </c>
      <c r="H10" s="5" t="s">
        <v>58</v>
      </c>
      <c r="I10" s="5"/>
      <c r="J10" s="5">
        <v>26</v>
      </c>
      <c r="K10" s="5">
        <v>2</v>
      </c>
      <c r="L10" s="5" t="s">
        <v>563</v>
      </c>
      <c r="M10" s="5" t="s">
        <v>43</v>
      </c>
      <c r="N10" s="5">
        <f>((J10*400)+(K10*100))+L10</f>
        <v>10641</v>
      </c>
      <c r="O10" s="5" t="s">
        <v>75</v>
      </c>
      <c r="P10" s="5">
        <f>N10*O10</f>
        <v>1330125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1330125</v>
      </c>
      <c r="AH10" s="5">
        <f>AG10</f>
        <v>1330125</v>
      </c>
      <c r="AI10" s="5">
        <v>0</v>
      </c>
      <c r="AJ10" s="5">
        <f>IF((AI10-AH10) &gt; 1,0,IF((AI10-AH10)&lt;0,AH10-AI10,AI10-AH10))</f>
        <v>1330125</v>
      </c>
      <c r="AK10" s="5">
        <v>0.01</v>
      </c>
      <c r="AL10" s="5">
        <f>ROUND(AJ10*(AK10/100),2)</f>
        <v>133.01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133.01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19.951499999999999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113.0585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AM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1458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>
        <v>1</v>
      </c>
      <c r="R10" s="5" t="s">
        <v>1459</v>
      </c>
      <c r="S10" s="5" t="s">
        <v>1460</v>
      </c>
      <c r="T10" s="5" t="s">
        <v>1461</v>
      </c>
      <c r="U10" s="5" t="s">
        <v>1462</v>
      </c>
      <c r="V10" s="5" t="s">
        <v>1463</v>
      </c>
      <c r="W10" s="5" t="s">
        <v>1323</v>
      </c>
      <c r="X10" s="5" t="s">
        <v>267</v>
      </c>
      <c r="Y10" s="5" t="s">
        <v>1324</v>
      </c>
      <c r="Z10" s="5">
        <v>48</v>
      </c>
      <c r="AA10" s="5">
        <v>100</v>
      </c>
      <c r="AB10" s="5">
        <v>5350</v>
      </c>
      <c r="AC10" s="5">
        <f>Z10*AB10</f>
        <v>256800</v>
      </c>
      <c r="AD10" s="5">
        <v>2</v>
      </c>
      <c r="AE10" s="5">
        <v>2</v>
      </c>
      <c r="AF10" s="5">
        <f>(AC10*(100-AE10))/100</f>
        <v>251664</v>
      </c>
      <c r="AG10" s="5">
        <f>P10+AF10</f>
        <v>251664</v>
      </c>
      <c r="AH10" s="5">
        <f>AF10</f>
        <v>251664</v>
      </c>
      <c r="AI10" s="5">
        <v>0</v>
      </c>
      <c r="AJ10" s="5">
        <f>IF((AI10-AH10) &gt; 1,0,IF((AI10-AH10)&lt;0,AH10-AI10,AI10-AH10))</f>
        <v>251664</v>
      </c>
      <c r="AK10" s="5">
        <v>0.3</v>
      </c>
      <c r="AL10" s="5">
        <f>ROUND(AJ10*(AK10/100),2)</f>
        <v>754.99</v>
      </c>
      <c r="AM10" t="s">
        <v>1464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754.99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113.24849999999999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641.74149999999997</v>
      </c>
    </row>
    <row r="14" spans="1:39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1466</v>
      </c>
      <c r="B10" s="5" t="s">
        <v>1467</v>
      </c>
      <c r="C10" s="5" t="s">
        <v>1468</v>
      </c>
      <c r="D10" s="5" t="s">
        <v>1469</v>
      </c>
      <c r="E10" s="5">
        <v>1</v>
      </c>
      <c r="F10" s="5">
        <v>21264</v>
      </c>
      <c r="G10" s="5" t="s">
        <v>1470</v>
      </c>
      <c r="H10" s="5" t="s">
        <v>58</v>
      </c>
      <c r="I10" s="5"/>
      <c r="J10" s="5">
        <v>9</v>
      </c>
      <c r="K10" s="5">
        <v>1</v>
      </c>
      <c r="L10" s="5" t="s">
        <v>1471</v>
      </c>
      <c r="M10" s="5" t="s">
        <v>43</v>
      </c>
      <c r="N10" s="5">
        <f>((J10*400)+(K10*100))+L10</f>
        <v>3765</v>
      </c>
      <c r="O10" s="5" t="s">
        <v>75</v>
      </c>
      <c r="P10" s="5">
        <f>N10*O10</f>
        <v>470625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470625</v>
      </c>
      <c r="AH10" s="5">
        <f>AG10</f>
        <v>470625</v>
      </c>
      <c r="AI10" s="5">
        <v>0</v>
      </c>
      <c r="AJ10" s="5">
        <f>IF((AI10-AH10) &gt; 1,0,IF((AI10-AH10)&lt;0,AH10-AI10,AI10-AH10))</f>
        <v>470625</v>
      </c>
      <c r="AK10" s="5">
        <v>0.01</v>
      </c>
      <c r="AL10" s="5">
        <f>ROUND(AJ10*(AK10/100),2)</f>
        <v>47.06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47.06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7.0590000000000002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40.001000000000005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1473</v>
      </c>
      <c r="B10" s="5"/>
      <c r="C10" s="5" t="s">
        <v>1474</v>
      </c>
      <c r="D10" s="5" t="s">
        <v>1475</v>
      </c>
      <c r="E10" s="5">
        <v>1</v>
      </c>
      <c r="F10" s="5">
        <v>22037</v>
      </c>
      <c r="G10" s="5" t="s">
        <v>1476</v>
      </c>
      <c r="H10" s="5" t="s">
        <v>40</v>
      </c>
      <c r="I10" s="5" t="s">
        <v>1477</v>
      </c>
      <c r="J10" s="5">
        <v>0</v>
      </c>
      <c r="K10" s="5">
        <v>1</v>
      </c>
      <c r="L10" s="5" t="s">
        <v>305</v>
      </c>
      <c r="M10" s="5" t="s">
        <v>180</v>
      </c>
      <c r="N10" s="5">
        <f>((J10*400)+(K10*100))+L10</f>
        <v>108</v>
      </c>
      <c r="O10" s="5" t="s">
        <v>68</v>
      </c>
      <c r="P10" s="5">
        <f>N10*O10</f>
        <v>16200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16200</v>
      </c>
      <c r="AH10" s="5">
        <f>AG10</f>
        <v>16200</v>
      </c>
      <c r="AI10" s="5">
        <v>0</v>
      </c>
      <c r="AJ10" s="5">
        <f>IF((AI10-AH10) &gt; 1,0,IF((AI10-AH10)&lt;0,AH10-AI10,AI10-AH10))</f>
        <v>16200</v>
      </c>
      <c r="AK10" s="5">
        <v>0.02</v>
      </c>
      <c r="AL10" s="5">
        <f>ROUND(AJ10*(AK10/100),2)</f>
        <v>3.24</v>
      </c>
    </row>
    <row r="11" spans="1:38" ht="17.25" x14ac:dyDescent="0.25">
      <c r="A11" s="5" t="s">
        <v>1473</v>
      </c>
      <c r="B11" s="5"/>
      <c r="C11" s="5" t="s">
        <v>1474</v>
      </c>
      <c r="D11" s="5" t="s">
        <v>1475</v>
      </c>
      <c r="E11" s="5">
        <v>2</v>
      </c>
      <c r="F11" s="5">
        <v>21699</v>
      </c>
      <c r="G11" s="5" t="s">
        <v>1478</v>
      </c>
      <c r="H11" s="5" t="s">
        <v>106</v>
      </c>
      <c r="I11" s="5"/>
      <c r="J11" s="5">
        <v>0</v>
      </c>
      <c r="K11" s="5">
        <v>0</v>
      </c>
      <c r="L11" s="5" t="s">
        <v>74</v>
      </c>
      <c r="M11" s="5" t="s">
        <v>275</v>
      </c>
      <c r="N11" s="5">
        <f>((J11*400)+(K11*100))+L11</f>
        <v>0</v>
      </c>
      <c r="O11" s="5" t="s">
        <v>587</v>
      </c>
      <c r="P11" s="5">
        <f>N11*O11</f>
        <v>0</v>
      </c>
      <c r="Q11" s="5">
        <v>1</v>
      </c>
      <c r="R11" s="5" t="s">
        <v>1473</v>
      </c>
      <c r="S11" s="5"/>
      <c r="T11" s="5" t="s">
        <v>1474</v>
      </c>
      <c r="U11" s="5" t="s">
        <v>1479</v>
      </c>
      <c r="V11" s="5" t="s">
        <v>1480</v>
      </c>
      <c r="W11" s="5" t="s">
        <v>266</v>
      </c>
      <c r="X11" s="5" t="s">
        <v>318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3.24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0.48599999999999999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2.7540000000000004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1482</v>
      </c>
      <c r="B10" s="5" t="s">
        <v>1483</v>
      </c>
      <c r="C10" s="5" t="s">
        <v>1484</v>
      </c>
      <c r="D10" s="5" t="s">
        <v>1485</v>
      </c>
      <c r="E10" s="5">
        <v>1</v>
      </c>
      <c r="F10" s="5">
        <v>19776</v>
      </c>
      <c r="G10" s="5" t="s">
        <v>1486</v>
      </c>
      <c r="H10" s="5" t="s">
        <v>106</v>
      </c>
      <c r="I10" s="5" t="s">
        <v>1487</v>
      </c>
      <c r="J10" s="5">
        <v>1</v>
      </c>
      <c r="K10" s="5">
        <v>3</v>
      </c>
      <c r="L10" s="5" t="s">
        <v>242</v>
      </c>
      <c r="M10" s="5" t="s">
        <v>43</v>
      </c>
      <c r="N10" s="5">
        <f>((J10*400)+(K10*100))+L10</f>
        <v>761</v>
      </c>
      <c r="O10" s="5" t="s">
        <v>75</v>
      </c>
      <c r="P10" s="5">
        <f>N10*O10</f>
        <v>95125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95125</v>
      </c>
      <c r="AH10" s="5">
        <f>AG10</f>
        <v>95125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1482</v>
      </c>
      <c r="B11" s="5" t="s">
        <v>1483</v>
      </c>
      <c r="C11" s="5" t="s">
        <v>1484</v>
      </c>
      <c r="D11" s="5" t="s">
        <v>1485</v>
      </c>
      <c r="E11" s="5">
        <v>2</v>
      </c>
      <c r="F11" s="5">
        <v>18111</v>
      </c>
      <c r="G11" s="5" t="s">
        <v>1488</v>
      </c>
      <c r="H11" s="5" t="s">
        <v>58</v>
      </c>
      <c r="I11" s="5"/>
      <c r="J11" s="5">
        <v>1</v>
      </c>
      <c r="K11" s="5">
        <v>0</v>
      </c>
      <c r="L11" s="5" t="s">
        <v>283</v>
      </c>
      <c r="M11" s="5" t="s">
        <v>43</v>
      </c>
      <c r="N11" s="5">
        <f>((J11*400)+(K11*100))+L11</f>
        <v>464</v>
      </c>
      <c r="O11" s="5" t="s">
        <v>75</v>
      </c>
      <c r="P11" s="5">
        <f>N11*O11</f>
        <v>58000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58000</v>
      </c>
      <c r="AH11" s="5">
        <f>AG11</f>
        <v>58000</v>
      </c>
      <c r="AI11" s="5">
        <v>0</v>
      </c>
      <c r="AJ11" s="5">
        <f>IF((AI11-AH11) &gt; 1,0,IF((AI11-AH11)&lt;0,AH11-AI11,AI11-AH11))</f>
        <v>58000</v>
      </c>
      <c r="AK11" s="5">
        <v>0.01</v>
      </c>
      <c r="AL11" s="5">
        <f>ROUND(AJ11*(AK11/100),2)</f>
        <v>5.8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0.87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4.93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1490</v>
      </c>
      <c r="B10" s="5" t="s">
        <v>1491</v>
      </c>
      <c r="C10" s="5" t="s">
        <v>1492</v>
      </c>
      <c r="D10" s="5" t="s">
        <v>1493</v>
      </c>
      <c r="E10" s="5">
        <v>1</v>
      </c>
      <c r="F10" s="5">
        <v>17858</v>
      </c>
      <c r="G10" s="5"/>
      <c r="H10" s="5" t="s">
        <v>40</v>
      </c>
      <c r="I10" s="5" t="s">
        <v>1494</v>
      </c>
      <c r="J10" s="5">
        <v>3</v>
      </c>
      <c r="K10" s="5">
        <v>1</v>
      </c>
      <c r="L10" s="5" t="s">
        <v>678</v>
      </c>
      <c r="M10" s="5" t="s">
        <v>43</v>
      </c>
      <c r="N10" s="5">
        <f>((J10*400)+(K10*100))+L10</f>
        <v>1336</v>
      </c>
      <c r="O10" s="5" t="s">
        <v>75</v>
      </c>
      <c r="P10" s="5">
        <f>N10*O10</f>
        <v>167000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167000</v>
      </c>
      <c r="AH10" s="5">
        <f>AG10</f>
        <v>167000</v>
      </c>
      <c r="AI10" s="5">
        <v>0</v>
      </c>
      <c r="AJ10" s="5">
        <f>IF((AI10-AH10) &gt; 1,0,IF((AI10-AH10)&lt;0,AH10-AI10,AI10-AH10))</f>
        <v>167000</v>
      </c>
      <c r="AK10" s="5">
        <v>0.01</v>
      </c>
      <c r="AL10" s="5">
        <f>ROUND(AJ10*(AK10/100),2)</f>
        <v>16.7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2.5049999999999999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14.195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1496</v>
      </c>
      <c r="B10" s="5" t="s">
        <v>1497</v>
      </c>
      <c r="C10" s="5" t="s">
        <v>1498</v>
      </c>
      <c r="D10" s="5" t="s">
        <v>1499</v>
      </c>
      <c r="E10" s="5">
        <v>1</v>
      </c>
      <c r="F10" s="5">
        <v>18995</v>
      </c>
      <c r="G10" s="5" t="s">
        <v>1500</v>
      </c>
      <c r="H10" s="5" t="s">
        <v>106</v>
      </c>
      <c r="I10" s="5" t="s">
        <v>1501</v>
      </c>
      <c r="J10" s="5">
        <v>0</v>
      </c>
      <c r="K10" s="5">
        <v>0</v>
      </c>
      <c r="L10" s="5" t="s">
        <v>1502</v>
      </c>
      <c r="M10" s="5" t="s">
        <v>275</v>
      </c>
      <c r="N10" s="5">
        <f>((J10*400)+(K10*100))+L10</f>
        <v>10.5</v>
      </c>
      <c r="O10" s="5" t="s">
        <v>314</v>
      </c>
      <c r="P10" s="5">
        <f>N10*O10</f>
        <v>21000</v>
      </c>
      <c r="Q10" s="5">
        <v>1</v>
      </c>
      <c r="R10" s="5" t="s">
        <v>1496</v>
      </c>
      <c r="S10" s="5" t="s">
        <v>1497</v>
      </c>
      <c r="T10" s="5" t="s">
        <v>1498</v>
      </c>
      <c r="U10" s="5" t="s">
        <v>1503</v>
      </c>
      <c r="V10" s="5" t="s">
        <v>1504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493</v>
      </c>
      <c r="M11" s="5" t="s">
        <v>280</v>
      </c>
      <c r="N11" s="5">
        <f>((J11*400)+(K11*100))+L11</f>
        <v>32.5</v>
      </c>
      <c r="O11" s="5" t="s">
        <v>314</v>
      </c>
      <c r="P11" s="5">
        <f>N11*O11</f>
        <v>65000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65000</v>
      </c>
      <c r="AH11" s="5">
        <f>AG11</f>
        <v>65000</v>
      </c>
      <c r="AI11" s="5">
        <v>0</v>
      </c>
      <c r="AJ11" s="5">
        <f>IF((AI11-AH11) &gt; 1,0,IF((AI11-AH11)&lt;0,AH11-AI11,AI11-AH11))</f>
        <v>65000</v>
      </c>
      <c r="AK11" s="5">
        <v>0.3</v>
      </c>
      <c r="AL11" s="5">
        <f>ROUND(AJ11*(AK11/100),2)</f>
        <v>195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29.25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165.75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195</v>
      </c>
      <c r="B10" s="5" t="s">
        <v>196</v>
      </c>
      <c r="C10" s="5" t="s">
        <v>197</v>
      </c>
      <c r="D10" s="5" t="s">
        <v>198</v>
      </c>
      <c r="E10" s="5">
        <v>1</v>
      </c>
      <c r="F10" s="5">
        <v>21177</v>
      </c>
      <c r="G10" s="5" t="s">
        <v>199</v>
      </c>
      <c r="H10" s="5" t="s">
        <v>58</v>
      </c>
      <c r="I10" s="5"/>
      <c r="J10" s="5">
        <v>8</v>
      </c>
      <c r="K10" s="5">
        <v>0</v>
      </c>
      <c r="L10" s="5" t="s">
        <v>42</v>
      </c>
      <c r="M10" s="5" t="s">
        <v>43</v>
      </c>
      <c r="N10" s="5">
        <f>((J10*400)+(K10*100))+L10</f>
        <v>3243</v>
      </c>
      <c r="O10" s="5" t="s">
        <v>145</v>
      </c>
      <c r="P10" s="5">
        <f>N10*O10</f>
        <v>243225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243225</v>
      </c>
      <c r="AH10" s="5">
        <f>AG10</f>
        <v>243225</v>
      </c>
      <c r="AI10" s="5">
        <v>0</v>
      </c>
      <c r="AJ10" s="5">
        <f>IF((AI10-AH10) &gt; 1,0,IF((AI10-AH10)&lt;0,AH10-AI10,AI10-AH10))</f>
        <v>243225</v>
      </c>
      <c r="AK10" s="5">
        <v>0.01</v>
      </c>
      <c r="AL10" s="5">
        <f>ROUND(AJ10*(AK10/100),2)</f>
        <v>24.32</v>
      </c>
    </row>
    <row r="11" spans="1:38" ht="17.25" x14ac:dyDescent="0.25">
      <c r="A11" s="5" t="s">
        <v>195</v>
      </c>
      <c r="B11" s="5" t="s">
        <v>196</v>
      </c>
      <c r="C11" s="5" t="s">
        <v>197</v>
      </c>
      <c r="D11" s="5" t="s">
        <v>198</v>
      </c>
      <c r="E11" s="5">
        <v>2</v>
      </c>
      <c r="F11" s="5">
        <v>18110</v>
      </c>
      <c r="G11" s="5" t="s">
        <v>200</v>
      </c>
      <c r="H11" s="5" t="s">
        <v>58</v>
      </c>
      <c r="I11" s="5"/>
      <c r="J11" s="5">
        <v>2</v>
      </c>
      <c r="K11" s="5">
        <v>1</v>
      </c>
      <c r="L11" s="5" t="s">
        <v>201</v>
      </c>
      <c r="M11" s="5" t="s">
        <v>43</v>
      </c>
      <c r="N11" s="5">
        <f>((J11*400)+(K11*100))+L11</f>
        <v>924</v>
      </c>
      <c r="O11" s="5" t="s">
        <v>145</v>
      </c>
      <c r="P11" s="5">
        <f>N11*O11</f>
        <v>69300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69300</v>
      </c>
      <c r="AH11" s="5">
        <f>AG11</f>
        <v>69300</v>
      </c>
      <c r="AI11" s="5">
        <v>0</v>
      </c>
      <c r="AJ11" s="5">
        <f>IF((AI11-AH11) &gt; 1,0,IF((AI11-AH11)&lt;0,AH11-AI11,AI11-AH11))</f>
        <v>69300</v>
      </c>
      <c r="AK11" s="5">
        <v>0.01</v>
      </c>
      <c r="AL11" s="5">
        <f>ROUND(AJ11*(AK11/100),2)</f>
        <v>6.93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31.25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4.6875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26.5625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1506</v>
      </c>
      <c r="B10" s="5" t="s">
        <v>1507</v>
      </c>
      <c r="C10" s="5" t="s">
        <v>1508</v>
      </c>
      <c r="D10" s="5" t="s">
        <v>1509</v>
      </c>
      <c r="E10" s="5">
        <v>1</v>
      </c>
      <c r="F10" s="5">
        <v>19515</v>
      </c>
      <c r="G10" s="5" t="s">
        <v>1510</v>
      </c>
      <c r="H10" s="5" t="s">
        <v>58</v>
      </c>
      <c r="I10" s="5"/>
      <c r="J10" s="5">
        <v>8</v>
      </c>
      <c r="K10" s="5">
        <v>1</v>
      </c>
      <c r="L10" s="5" t="s">
        <v>539</v>
      </c>
      <c r="M10" s="5" t="s">
        <v>43</v>
      </c>
      <c r="N10" s="5">
        <f>((J10*400)+(K10*100))+L10</f>
        <v>3350</v>
      </c>
      <c r="O10" s="5" t="s">
        <v>68</v>
      </c>
      <c r="P10" s="5">
        <f>N10*O10</f>
        <v>502500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502500</v>
      </c>
      <c r="AH10" s="5">
        <f>AG10</f>
        <v>502500</v>
      </c>
      <c r="AI10" s="5">
        <v>0</v>
      </c>
      <c r="AJ10" s="5">
        <f>IF((AI10-AH10) &gt; 1,0,IF((AI10-AH10)&lt;0,AH10-AI10,AI10-AH10))</f>
        <v>502500</v>
      </c>
      <c r="AK10" s="5">
        <v>0.01</v>
      </c>
      <c r="AL10" s="5">
        <f>ROUND(AJ10*(AK10/100),2)</f>
        <v>50.25</v>
      </c>
    </row>
    <row r="11" spans="1:38" ht="17.25" x14ac:dyDescent="0.25">
      <c r="A11" s="5" t="s">
        <v>1506</v>
      </c>
      <c r="B11" s="5" t="s">
        <v>1507</v>
      </c>
      <c r="C11" s="5" t="s">
        <v>1508</v>
      </c>
      <c r="D11" s="5" t="s">
        <v>1509</v>
      </c>
      <c r="E11" s="5">
        <v>2</v>
      </c>
      <c r="F11" s="5">
        <v>18120</v>
      </c>
      <c r="G11" s="5" t="s">
        <v>1511</v>
      </c>
      <c r="H11" s="5" t="s">
        <v>106</v>
      </c>
      <c r="I11" s="5" t="s">
        <v>1512</v>
      </c>
      <c r="J11" s="5">
        <v>6</v>
      </c>
      <c r="K11" s="5">
        <v>2</v>
      </c>
      <c r="L11" s="5" t="s">
        <v>219</v>
      </c>
      <c r="M11" s="5" t="s">
        <v>43</v>
      </c>
      <c r="N11" s="5">
        <f>((J11*400)+(K11*100))+L11</f>
        <v>2689</v>
      </c>
      <c r="O11" s="5" t="s">
        <v>75</v>
      </c>
      <c r="P11" s="5">
        <f>N11*O11</f>
        <v>336125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336125</v>
      </c>
      <c r="AH11" s="5">
        <f>AG11</f>
        <v>336125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50.25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7.5374999999999996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42.712499999999999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1514</v>
      </c>
      <c r="B10" s="5" t="s">
        <v>1515</v>
      </c>
      <c r="C10" s="5" t="s">
        <v>1516</v>
      </c>
      <c r="D10" s="5" t="s">
        <v>1517</v>
      </c>
      <c r="E10" s="5">
        <v>1</v>
      </c>
      <c r="F10" s="5">
        <v>18453</v>
      </c>
      <c r="G10" s="5" t="s">
        <v>1518</v>
      </c>
      <c r="H10" s="5" t="s">
        <v>58</v>
      </c>
      <c r="I10" s="5"/>
      <c r="J10" s="5">
        <v>18</v>
      </c>
      <c r="K10" s="5">
        <v>0</v>
      </c>
      <c r="L10" s="5" t="s">
        <v>527</v>
      </c>
      <c r="M10" s="5" t="s">
        <v>43</v>
      </c>
      <c r="N10" s="5">
        <f>((J10*400)+(K10*100))+L10</f>
        <v>7276</v>
      </c>
      <c r="O10" s="5" t="s">
        <v>145</v>
      </c>
      <c r="P10" s="5">
        <f>N10*O10</f>
        <v>545700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545700</v>
      </c>
      <c r="AH10" s="5">
        <f>AG10</f>
        <v>545700</v>
      </c>
      <c r="AI10" s="5">
        <v>0</v>
      </c>
      <c r="AJ10" s="5">
        <f>IF((AI10-AH10) &gt; 1,0,IF((AI10-AH10)&lt;0,AH10-AI10,AI10-AH10))</f>
        <v>545700</v>
      </c>
      <c r="AK10" s="5">
        <v>0.01</v>
      </c>
      <c r="AL10" s="5">
        <f>ROUND(AJ10*(AK10/100),2)</f>
        <v>54.57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54.57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8.1854999999999993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46.384500000000003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1520</v>
      </c>
      <c r="B10" s="5" t="s">
        <v>1521</v>
      </c>
      <c r="C10" s="5" t="s">
        <v>1522</v>
      </c>
      <c r="D10" s="5" t="s">
        <v>1523</v>
      </c>
      <c r="E10" s="5">
        <v>1</v>
      </c>
      <c r="F10" s="5">
        <v>21531</v>
      </c>
      <c r="G10" s="5" t="s">
        <v>1524</v>
      </c>
      <c r="H10" s="5" t="s">
        <v>58</v>
      </c>
      <c r="I10" s="5"/>
      <c r="J10" s="5">
        <v>6</v>
      </c>
      <c r="K10" s="5">
        <v>1</v>
      </c>
      <c r="L10" s="5" t="s">
        <v>356</v>
      </c>
      <c r="M10" s="5" t="s">
        <v>43</v>
      </c>
      <c r="N10" s="5">
        <f>((J10*400)+(K10*100))+L10</f>
        <v>2598</v>
      </c>
      <c r="O10" s="5" t="s">
        <v>75</v>
      </c>
      <c r="P10" s="5">
        <f>N10*O10</f>
        <v>324750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324750</v>
      </c>
      <c r="AH10" s="5">
        <f>AG10</f>
        <v>324750</v>
      </c>
      <c r="AI10" s="5">
        <v>0</v>
      </c>
      <c r="AJ10" s="5">
        <f>IF((AI10-AH10) &gt; 1,0,IF((AI10-AH10)&lt;0,AH10-AI10,AI10-AH10))</f>
        <v>324750</v>
      </c>
      <c r="AK10" s="5">
        <v>0.01</v>
      </c>
      <c r="AL10" s="5">
        <f>ROUND(AJ10*(AK10/100),2)</f>
        <v>32.479999999999997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32.479999999999997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4.871999999999999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27.607999999999997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1526</v>
      </c>
      <c r="B10" s="5" t="s">
        <v>1527</v>
      </c>
      <c r="C10" s="5" t="s">
        <v>1528</v>
      </c>
      <c r="D10" s="5" t="s">
        <v>1529</v>
      </c>
      <c r="E10" s="5">
        <v>1</v>
      </c>
      <c r="F10" s="5">
        <v>21704</v>
      </c>
      <c r="G10" s="5" t="s">
        <v>1530</v>
      </c>
      <c r="H10" s="5" t="s">
        <v>40</v>
      </c>
      <c r="I10" s="5" t="s">
        <v>1531</v>
      </c>
      <c r="J10" s="5">
        <v>24</v>
      </c>
      <c r="K10" s="5">
        <v>2</v>
      </c>
      <c r="L10" s="5" t="s">
        <v>74</v>
      </c>
      <c r="M10" s="5" t="s">
        <v>43</v>
      </c>
      <c r="N10" s="5">
        <f>((J10*400)+(K10*100))+L10</f>
        <v>9800</v>
      </c>
      <c r="O10" s="5" t="s">
        <v>75</v>
      </c>
      <c r="P10" s="5">
        <f>N10*O10</f>
        <v>1225000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1225000</v>
      </c>
      <c r="AH10" s="5">
        <f>AG10</f>
        <v>1225000</v>
      </c>
      <c r="AI10" s="5">
        <v>0</v>
      </c>
      <c r="AJ10" s="5">
        <f>IF((AI10-AH10) &gt; 1,0,IF((AI10-AH10)&lt;0,AH10-AI10,AI10-AH10))</f>
        <v>1225000</v>
      </c>
      <c r="AK10" s="5">
        <v>0.01</v>
      </c>
      <c r="AL10" s="5">
        <f>ROUND(AJ10*(AK10/100),2)</f>
        <v>122.5</v>
      </c>
    </row>
    <row r="11" spans="1:38" ht="17.25" x14ac:dyDescent="0.25">
      <c r="A11" s="5" t="s">
        <v>1526</v>
      </c>
      <c r="B11" s="5" t="s">
        <v>1527</v>
      </c>
      <c r="C11" s="5" t="s">
        <v>1528</v>
      </c>
      <c r="D11" s="5" t="s">
        <v>1529</v>
      </c>
      <c r="E11" s="5">
        <v>2</v>
      </c>
      <c r="F11" s="5">
        <v>20799</v>
      </c>
      <c r="G11" s="5" t="s">
        <v>1532</v>
      </c>
      <c r="H11" s="5" t="s">
        <v>106</v>
      </c>
      <c r="I11" s="5" t="s">
        <v>1533</v>
      </c>
      <c r="J11" s="5">
        <v>0</v>
      </c>
      <c r="K11" s="5">
        <v>3</v>
      </c>
      <c r="L11" s="5" t="s">
        <v>605</v>
      </c>
      <c r="M11" s="5" t="s">
        <v>43</v>
      </c>
      <c r="N11" s="5">
        <f>((J11*400)+(K11*100))+L11</f>
        <v>325</v>
      </c>
      <c r="O11" s="5" t="s">
        <v>276</v>
      </c>
      <c r="P11" s="5">
        <f>N11*O11</f>
        <v>195000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195000</v>
      </c>
      <c r="AH11" s="5">
        <f>AG11</f>
        <v>195000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122.5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18.375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104.125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1535</v>
      </c>
      <c r="B10" s="5" t="s">
        <v>1536</v>
      </c>
      <c r="C10" s="5" t="s">
        <v>1537</v>
      </c>
      <c r="D10" s="5" t="s">
        <v>1538</v>
      </c>
      <c r="E10" s="5">
        <v>1</v>
      </c>
      <c r="F10" s="5">
        <v>19543</v>
      </c>
      <c r="G10" s="5" t="s">
        <v>1539</v>
      </c>
      <c r="H10" s="5" t="s">
        <v>58</v>
      </c>
      <c r="I10" s="5"/>
      <c r="J10" s="5">
        <v>7</v>
      </c>
      <c r="K10" s="5">
        <v>2</v>
      </c>
      <c r="L10" s="5" t="s">
        <v>605</v>
      </c>
      <c r="M10" s="5" t="s">
        <v>43</v>
      </c>
      <c r="N10" s="5">
        <f>((J10*400)+(K10*100))+L10</f>
        <v>3025</v>
      </c>
      <c r="O10" s="5" t="s">
        <v>44</v>
      </c>
      <c r="P10" s="5">
        <f>N10*O10</f>
        <v>529375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529375</v>
      </c>
      <c r="AH10" s="5">
        <f>AG10</f>
        <v>529375</v>
      </c>
      <c r="AI10" s="5">
        <v>0</v>
      </c>
      <c r="AJ10" s="5">
        <f>IF((AI10-AH10) &gt; 1,0,IF((AI10-AH10)&lt;0,AH10-AI10,AI10-AH10))</f>
        <v>529375</v>
      </c>
      <c r="AK10" s="5">
        <v>0.01</v>
      </c>
      <c r="AL10" s="5">
        <f>ROUND(AJ10*(AK10/100),2)</f>
        <v>52.94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52.94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7.9409999999999989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44.998999999999995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1541</v>
      </c>
      <c r="B10" s="5" t="s">
        <v>1542</v>
      </c>
      <c r="C10" s="5" t="s">
        <v>1543</v>
      </c>
      <c r="D10" s="5" t="s">
        <v>1544</v>
      </c>
      <c r="E10" s="5">
        <v>1</v>
      </c>
      <c r="F10" s="5">
        <v>18954</v>
      </c>
      <c r="G10" s="5" t="s">
        <v>1545</v>
      </c>
      <c r="H10" s="5" t="s">
        <v>58</v>
      </c>
      <c r="I10" s="5"/>
      <c r="J10" s="5">
        <v>39</v>
      </c>
      <c r="K10" s="5">
        <v>0</v>
      </c>
      <c r="L10" s="5" t="s">
        <v>111</v>
      </c>
      <c r="M10" s="5" t="s">
        <v>43</v>
      </c>
      <c r="N10" s="5">
        <f>((J10*400)+(K10*100))+L10</f>
        <v>15655</v>
      </c>
      <c r="O10" s="5" t="s">
        <v>68</v>
      </c>
      <c r="P10" s="5">
        <f>N10*O10</f>
        <v>2348250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2348250</v>
      </c>
      <c r="AH10" s="5">
        <f>AG10</f>
        <v>2348250</v>
      </c>
      <c r="AI10" s="5">
        <v>0</v>
      </c>
      <c r="AJ10" s="5">
        <f>IF((AI10-AH10) &gt; 1,0,IF((AI10-AH10)&lt;0,AH10-AI10,AI10-AH10))</f>
        <v>2348250</v>
      </c>
      <c r="AK10" s="5">
        <v>0.01</v>
      </c>
      <c r="AL10" s="5">
        <f>ROUND(AJ10*(AK10/100),2)</f>
        <v>234.83</v>
      </c>
    </row>
    <row r="11" spans="1:38" ht="17.25" x14ac:dyDescent="0.25">
      <c r="A11" s="5" t="s">
        <v>1541</v>
      </c>
      <c r="B11" s="5" t="s">
        <v>1542</v>
      </c>
      <c r="C11" s="5" t="s">
        <v>1543</v>
      </c>
      <c r="D11" s="5" t="s">
        <v>1544</v>
      </c>
      <c r="E11" s="5">
        <v>2</v>
      </c>
      <c r="F11" s="5">
        <v>19243</v>
      </c>
      <c r="G11" s="5" t="s">
        <v>1546</v>
      </c>
      <c r="H11" s="5" t="s">
        <v>58</v>
      </c>
      <c r="I11" s="5"/>
      <c r="J11" s="5">
        <v>6</v>
      </c>
      <c r="K11" s="5">
        <v>3</v>
      </c>
      <c r="L11" s="5" t="s">
        <v>321</v>
      </c>
      <c r="M11" s="5" t="s">
        <v>43</v>
      </c>
      <c r="N11" s="5">
        <f>((J11*400)+(K11*100))+L11</f>
        <v>2702</v>
      </c>
      <c r="O11" s="5" t="s">
        <v>75</v>
      </c>
      <c r="P11" s="5">
        <f>N11*O11</f>
        <v>337750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337750</v>
      </c>
      <c r="AH11" s="5">
        <f>AG11</f>
        <v>337750</v>
      </c>
      <c r="AI11" s="5">
        <v>0</v>
      </c>
      <c r="AJ11" s="5">
        <f>IF((AI11-AH11) &gt; 1,0,IF((AI11-AH11)&lt;0,AH11-AI11,AI11-AH11))</f>
        <v>337750</v>
      </c>
      <c r="AK11" s="5">
        <v>0.01</v>
      </c>
      <c r="AL11" s="5">
        <f>ROUND(AJ11*(AK11/100),2)</f>
        <v>33.78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268.61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40.291499999999999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228.31850000000003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1548</v>
      </c>
      <c r="B10" s="5" t="s">
        <v>1549</v>
      </c>
      <c r="C10" s="5" t="s">
        <v>1550</v>
      </c>
      <c r="D10" s="5" t="s">
        <v>1551</v>
      </c>
      <c r="E10" s="5">
        <v>1</v>
      </c>
      <c r="F10" s="5">
        <v>21475</v>
      </c>
      <c r="G10" s="5" t="s">
        <v>1552</v>
      </c>
      <c r="H10" s="5" t="s">
        <v>58</v>
      </c>
      <c r="I10" s="5"/>
      <c r="J10" s="5">
        <v>6</v>
      </c>
      <c r="K10" s="5">
        <v>3</v>
      </c>
      <c r="L10" s="5" t="s">
        <v>367</v>
      </c>
      <c r="M10" s="5" t="s">
        <v>43</v>
      </c>
      <c r="N10" s="5">
        <f>((J10*400)+(K10*100))+L10</f>
        <v>2719</v>
      </c>
      <c r="O10" s="5" t="s">
        <v>44</v>
      </c>
      <c r="P10" s="5">
        <f>N10*O10</f>
        <v>475825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475825</v>
      </c>
      <c r="AH10" s="5">
        <f>AG10</f>
        <v>475825</v>
      </c>
      <c r="AI10" s="5">
        <v>0</v>
      </c>
      <c r="AJ10" s="5">
        <f>IF((AI10-AH10) &gt; 1,0,IF((AI10-AH10)&lt;0,AH10-AI10,AI10-AH10))</f>
        <v>475825</v>
      </c>
      <c r="AK10" s="5">
        <v>0.01</v>
      </c>
      <c r="AL10" s="5">
        <f>ROUND(AJ10*(AK10/100),2)</f>
        <v>47.58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47.58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7.1369999999999996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40.442999999999998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1554</v>
      </c>
      <c r="B10" s="5"/>
      <c r="C10" s="5" t="s">
        <v>1555</v>
      </c>
      <c r="D10" s="5" t="s">
        <v>1556</v>
      </c>
      <c r="E10" s="5">
        <v>1</v>
      </c>
      <c r="F10" s="5">
        <v>17871</v>
      </c>
      <c r="G10" s="5"/>
      <c r="H10" s="5" t="s">
        <v>58</v>
      </c>
      <c r="I10" s="5" t="s">
        <v>1557</v>
      </c>
      <c r="J10" s="5">
        <v>11</v>
      </c>
      <c r="K10" s="5">
        <v>0</v>
      </c>
      <c r="L10" s="5" t="s">
        <v>787</v>
      </c>
      <c r="M10" s="5" t="s">
        <v>43</v>
      </c>
      <c r="N10" s="5">
        <f>((J10*400)+(K10*100))+L10</f>
        <v>4484</v>
      </c>
      <c r="O10" s="5" t="s">
        <v>75</v>
      </c>
      <c r="P10" s="5">
        <f>N10*O10</f>
        <v>560500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560500</v>
      </c>
      <c r="AH10" s="5">
        <f>AG10</f>
        <v>560500</v>
      </c>
      <c r="AI10" s="5">
        <v>0</v>
      </c>
      <c r="AJ10" s="5">
        <f>IF((AI10-AH10) &gt; 1,0,IF((AI10-AH10)&lt;0,AH10-AI10,AI10-AH10))</f>
        <v>560500</v>
      </c>
      <c r="AK10" s="5">
        <v>0.01</v>
      </c>
      <c r="AL10" s="5">
        <f>ROUND(AJ10*(AK10/100),2)</f>
        <v>56.05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8.4074999999999989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47.642499999999998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1559</v>
      </c>
      <c r="B10" s="5" t="s">
        <v>1560</v>
      </c>
      <c r="C10" s="5" t="s">
        <v>1561</v>
      </c>
      <c r="D10" s="5" t="s">
        <v>1562</v>
      </c>
      <c r="E10" s="5">
        <v>1</v>
      </c>
      <c r="F10" s="5">
        <v>19051</v>
      </c>
      <c r="G10" s="5" t="s">
        <v>1563</v>
      </c>
      <c r="H10" s="5" t="s">
        <v>58</v>
      </c>
      <c r="I10" s="5"/>
      <c r="J10" s="5">
        <v>4</v>
      </c>
      <c r="K10" s="5">
        <v>3</v>
      </c>
      <c r="L10" s="5" t="s">
        <v>451</v>
      </c>
      <c r="M10" s="5" t="s">
        <v>43</v>
      </c>
      <c r="N10" s="5">
        <f>((J10*400)+(K10*100))+L10</f>
        <v>1940</v>
      </c>
      <c r="O10" s="5" t="s">
        <v>75</v>
      </c>
      <c r="P10" s="5">
        <f>N10*O10</f>
        <v>242500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242500</v>
      </c>
      <c r="AH10" s="5">
        <f>AG10</f>
        <v>242500</v>
      </c>
      <c r="AI10" s="5">
        <v>0</v>
      </c>
      <c r="AJ10" s="5">
        <f>IF((AI10-AH10) &gt; 1,0,IF((AI10-AH10)&lt;0,AH10-AI10,AI10-AH10))</f>
        <v>242500</v>
      </c>
      <c r="AK10" s="5">
        <v>0.01</v>
      </c>
      <c r="AL10" s="5">
        <f>ROUND(AJ10*(AK10/100),2)</f>
        <v>24.25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3.6374999999999997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20.612500000000001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1565</v>
      </c>
      <c r="B10" s="5"/>
      <c r="C10" s="5" t="s">
        <v>1566</v>
      </c>
      <c r="D10" s="5" t="s">
        <v>1567</v>
      </c>
      <c r="E10" s="5">
        <v>1</v>
      </c>
      <c r="F10" s="5">
        <v>22328</v>
      </c>
      <c r="G10" s="5" t="s">
        <v>1568</v>
      </c>
      <c r="H10" s="5" t="s">
        <v>58</v>
      </c>
      <c r="I10" s="5"/>
      <c r="J10" s="5">
        <v>78</v>
      </c>
      <c r="K10" s="5">
        <v>1</v>
      </c>
      <c r="L10" s="5" t="s">
        <v>390</v>
      </c>
      <c r="M10" s="5" t="s">
        <v>43</v>
      </c>
      <c r="N10" s="5">
        <f>((J10*400)+(K10*100))+L10</f>
        <v>31382</v>
      </c>
      <c r="O10" s="5" t="s">
        <v>75</v>
      </c>
      <c r="P10" s="5">
        <f>N10*O10</f>
        <v>3922750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3922750</v>
      </c>
      <c r="AH10" s="5">
        <f>AG10</f>
        <v>3922750</v>
      </c>
      <c r="AI10" s="5">
        <v>0</v>
      </c>
      <c r="AJ10" s="5">
        <f>IF((AI10-AH10) &gt; 1,0,IF((AI10-AH10)&lt;0,AH10-AI10,AI10-AH10))</f>
        <v>3922750</v>
      </c>
      <c r="AK10" s="5">
        <v>0.01</v>
      </c>
      <c r="AL10" s="5">
        <f>ROUND(AJ10*(AK10/100),2)</f>
        <v>392.28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392.28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58.841999999999992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333.43799999999999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203</v>
      </c>
      <c r="B10" s="5" t="s">
        <v>204</v>
      </c>
      <c r="C10" s="5" t="s">
        <v>205</v>
      </c>
      <c r="D10" s="5" t="s">
        <v>206</v>
      </c>
      <c r="E10" s="5">
        <v>1</v>
      </c>
      <c r="F10" s="5">
        <v>17985</v>
      </c>
      <c r="G10" s="5" t="s">
        <v>207</v>
      </c>
      <c r="H10" s="5" t="s">
        <v>106</v>
      </c>
      <c r="I10" s="5" t="s">
        <v>208</v>
      </c>
      <c r="J10" s="5">
        <v>11</v>
      </c>
      <c r="K10" s="5">
        <v>2</v>
      </c>
      <c r="L10" s="5" t="s">
        <v>209</v>
      </c>
      <c r="M10" s="5" t="s">
        <v>43</v>
      </c>
      <c r="N10" s="5">
        <f>((J10*400)+(K10*100))+L10</f>
        <v>4618</v>
      </c>
      <c r="O10" s="5" t="s">
        <v>75</v>
      </c>
      <c r="P10" s="5">
        <f>N10*O10</f>
        <v>577250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577250</v>
      </c>
      <c r="AH10" s="5">
        <f>AG10</f>
        <v>577250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203</v>
      </c>
      <c r="B11" s="5" t="s">
        <v>204</v>
      </c>
      <c r="C11" s="5" t="s">
        <v>205</v>
      </c>
      <c r="D11" s="5" t="s">
        <v>206</v>
      </c>
      <c r="E11" s="5">
        <v>2</v>
      </c>
      <c r="F11" s="5">
        <v>19028</v>
      </c>
      <c r="G11" s="5" t="s">
        <v>210</v>
      </c>
      <c r="H11" s="5" t="s">
        <v>106</v>
      </c>
      <c r="I11" s="5" t="s">
        <v>211</v>
      </c>
      <c r="J11" s="5">
        <v>0</v>
      </c>
      <c r="K11" s="5">
        <v>1</v>
      </c>
      <c r="L11" s="5" t="s">
        <v>59</v>
      </c>
      <c r="M11" s="5" t="s">
        <v>43</v>
      </c>
      <c r="N11" s="5">
        <f>((J11*400)+(K11*100))+L11</f>
        <v>175</v>
      </c>
      <c r="O11" s="5" t="s">
        <v>212</v>
      </c>
      <c r="P11" s="5">
        <f>N11*O11</f>
        <v>122500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122500</v>
      </c>
      <c r="AH11" s="5">
        <f>AG11</f>
        <v>122500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203</v>
      </c>
      <c r="B12" s="5" t="s">
        <v>204</v>
      </c>
      <c r="C12" s="5" t="s">
        <v>205</v>
      </c>
      <c r="D12" s="5" t="s">
        <v>206</v>
      </c>
      <c r="E12" s="5">
        <v>3</v>
      </c>
      <c r="F12" s="5">
        <v>20744</v>
      </c>
      <c r="G12" s="5" t="s">
        <v>213</v>
      </c>
      <c r="H12" s="5" t="s">
        <v>58</v>
      </c>
      <c r="I12" s="5"/>
      <c r="J12" s="5">
        <v>4</v>
      </c>
      <c r="K12" s="5">
        <v>0</v>
      </c>
      <c r="L12" s="5" t="s">
        <v>214</v>
      </c>
      <c r="M12" s="5" t="s">
        <v>43</v>
      </c>
      <c r="N12" s="5">
        <f>((J12*400)+(K12*100))+L12</f>
        <v>1687</v>
      </c>
      <c r="O12" s="5" t="s">
        <v>75</v>
      </c>
      <c r="P12" s="5">
        <f>N12*O12</f>
        <v>210875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210875</v>
      </c>
      <c r="AH12" s="5">
        <f>AG12</f>
        <v>210875</v>
      </c>
      <c r="AI12" s="5">
        <v>0</v>
      </c>
      <c r="AJ12" s="5">
        <f>IF((AI12-AH12) &gt; 1,0,IF((AI12-AH12)&lt;0,AH12-AI12,AI12-AH12))</f>
        <v>210875</v>
      </c>
      <c r="AK12" s="5">
        <v>0.01</v>
      </c>
      <c r="AL12" s="5">
        <f>ROUND(AJ12*(AK12/100),2)</f>
        <v>21.09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21.09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3.1635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17.926500000000001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1570</v>
      </c>
      <c r="B10" s="5" t="s">
        <v>1571</v>
      </c>
      <c r="C10" s="5" t="s">
        <v>1572</v>
      </c>
      <c r="D10" s="5" t="s">
        <v>1573</v>
      </c>
      <c r="E10" s="5">
        <v>1</v>
      </c>
      <c r="F10" s="5">
        <v>21503</v>
      </c>
      <c r="G10" s="5" t="s">
        <v>1574</v>
      </c>
      <c r="H10" s="5" t="s">
        <v>58</v>
      </c>
      <c r="I10" s="5"/>
      <c r="J10" s="5">
        <v>14</v>
      </c>
      <c r="K10" s="5">
        <v>2</v>
      </c>
      <c r="L10" s="5" t="s">
        <v>383</v>
      </c>
      <c r="M10" s="5" t="s">
        <v>43</v>
      </c>
      <c r="N10" s="5">
        <f>((J10*400)+(K10*100))+L10</f>
        <v>5832</v>
      </c>
      <c r="O10" s="5" t="s">
        <v>75</v>
      </c>
      <c r="P10" s="5">
        <f>N10*O10</f>
        <v>729000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729000</v>
      </c>
      <c r="AH10" s="5">
        <f>AG10</f>
        <v>729000</v>
      </c>
      <c r="AI10" s="5">
        <v>0</v>
      </c>
      <c r="AJ10" s="5">
        <f>IF((AI10-AH10) &gt; 1,0,IF((AI10-AH10)&lt;0,AH10-AI10,AI10-AH10))</f>
        <v>729000</v>
      </c>
      <c r="AK10" s="5">
        <v>0.01</v>
      </c>
      <c r="AL10" s="5">
        <f>ROUND(AJ10*(AK10/100),2)</f>
        <v>72.900000000000006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72.900000000000006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10.935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61.965000000000003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1576</v>
      </c>
      <c r="B10" s="5" t="s">
        <v>1577</v>
      </c>
      <c r="C10" s="5" t="s">
        <v>1578</v>
      </c>
      <c r="D10" s="5" t="s">
        <v>1579</v>
      </c>
      <c r="E10" s="5">
        <v>1</v>
      </c>
      <c r="F10" s="5">
        <v>21842</v>
      </c>
      <c r="G10" s="5" t="s">
        <v>1580</v>
      </c>
      <c r="H10" s="5" t="s">
        <v>40</v>
      </c>
      <c r="I10" s="5" t="s">
        <v>1581</v>
      </c>
      <c r="J10" s="5">
        <v>2</v>
      </c>
      <c r="K10" s="5">
        <v>1</v>
      </c>
      <c r="L10" s="5" t="s">
        <v>403</v>
      </c>
      <c r="M10" s="5" t="s">
        <v>43</v>
      </c>
      <c r="N10" s="5">
        <f>((J10*400)+(K10*100))+L10</f>
        <v>913</v>
      </c>
      <c r="O10" s="5" t="s">
        <v>60</v>
      </c>
      <c r="P10" s="5">
        <f>N10*O10</f>
        <v>365200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365200</v>
      </c>
      <c r="AH10" s="5">
        <f>AG10</f>
        <v>365200</v>
      </c>
      <c r="AI10" s="5">
        <v>0</v>
      </c>
      <c r="AJ10" s="5">
        <f>IF((AI10-AH10) &gt; 1,0,IF((AI10-AH10)&lt;0,AH10-AI10,AI10-AH10))</f>
        <v>365200</v>
      </c>
      <c r="AK10" s="5">
        <v>0.01</v>
      </c>
      <c r="AL10" s="5">
        <f>ROUND(AJ10*(AK10/100),2)</f>
        <v>36.520000000000003</v>
      </c>
    </row>
    <row r="11" spans="1:38" ht="17.25" x14ac:dyDescent="0.25">
      <c r="A11" s="5" t="s">
        <v>1576</v>
      </c>
      <c r="B11" s="5" t="s">
        <v>1577</v>
      </c>
      <c r="C11" s="5" t="s">
        <v>1578</v>
      </c>
      <c r="D11" s="5" t="s">
        <v>1579</v>
      </c>
      <c r="E11" s="5">
        <v>2</v>
      </c>
      <c r="F11" s="5">
        <v>19249</v>
      </c>
      <c r="G11" s="5" t="s">
        <v>1582</v>
      </c>
      <c r="H11" s="5" t="s">
        <v>40</v>
      </c>
      <c r="I11" s="5" t="s">
        <v>1583</v>
      </c>
      <c r="J11" s="5">
        <v>7</v>
      </c>
      <c r="K11" s="5">
        <v>2</v>
      </c>
      <c r="L11" s="5" t="s">
        <v>1209</v>
      </c>
      <c r="M11" s="5" t="s">
        <v>43</v>
      </c>
      <c r="N11" s="5">
        <f>((J11*400)+(K11*100))+L11</f>
        <v>3017</v>
      </c>
      <c r="O11" s="5" t="s">
        <v>587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36.520000000000003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5.4780000000000006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31.042000000000002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1585</v>
      </c>
      <c r="B10" s="5"/>
      <c r="C10" s="5" t="s">
        <v>1586</v>
      </c>
      <c r="D10" s="5" t="s">
        <v>1587</v>
      </c>
      <c r="E10" s="5">
        <v>1</v>
      </c>
      <c r="F10" s="5">
        <v>20694</v>
      </c>
      <c r="G10" s="5"/>
      <c r="H10" s="5" t="s">
        <v>40</v>
      </c>
      <c r="I10" s="5"/>
      <c r="J10" s="5">
        <v>7</v>
      </c>
      <c r="K10" s="5">
        <v>3</v>
      </c>
      <c r="L10" s="5" t="s">
        <v>663</v>
      </c>
      <c r="M10" s="5" t="s">
        <v>43</v>
      </c>
      <c r="N10" s="5">
        <f>((J10*400)+(K10*100))+L10</f>
        <v>3194</v>
      </c>
      <c r="O10" s="5" t="s">
        <v>75</v>
      </c>
      <c r="P10" s="5">
        <f>N10*O10</f>
        <v>399250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399250</v>
      </c>
      <c r="AH10" s="5">
        <f>AG10</f>
        <v>399250</v>
      </c>
      <c r="AI10" s="5">
        <v>0</v>
      </c>
      <c r="AJ10" s="5">
        <f>IF((AI10-AH10) &gt; 1,0,IF((AI10-AH10)&lt;0,AH10-AI10,AI10-AH10))</f>
        <v>399250</v>
      </c>
      <c r="AK10" s="5">
        <v>0.01</v>
      </c>
      <c r="AL10" s="5">
        <f>ROUND(AJ10*(AK10/100),2)</f>
        <v>39.93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5.9894999999999996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33.9405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1589</v>
      </c>
      <c r="B10" s="5" t="s">
        <v>1590</v>
      </c>
      <c r="C10" s="5" t="s">
        <v>1591</v>
      </c>
      <c r="D10" s="5" t="s">
        <v>1592</v>
      </c>
      <c r="E10" s="5">
        <v>1</v>
      </c>
      <c r="F10" s="5">
        <v>18410</v>
      </c>
      <c r="G10" s="5" t="s">
        <v>1593</v>
      </c>
      <c r="H10" s="5" t="s">
        <v>58</v>
      </c>
      <c r="I10" s="5"/>
      <c r="J10" s="5">
        <v>18</v>
      </c>
      <c r="K10" s="5">
        <v>2</v>
      </c>
      <c r="L10" s="5" t="s">
        <v>678</v>
      </c>
      <c r="M10" s="5" t="s">
        <v>43</v>
      </c>
      <c r="N10" s="5">
        <f>((J10*400)+(K10*100))+L10</f>
        <v>7436</v>
      </c>
      <c r="O10" s="5" t="s">
        <v>68</v>
      </c>
      <c r="P10" s="5">
        <f>N10*O10</f>
        <v>1115400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1115400</v>
      </c>
      <c r="AH10" s="5">
        <f>AG10</f>
        <v>1115400</v>
      </c>
      <c r="AI10" s="5">
        <v>0</v>
      </c>
      <c r="AJ10" s="5">
        <f>IF((AI10-AH10) &gt; 1,0,IF((AI10-AH10)&lt;0,AH10-AI10,AI10-AH10))</f>
        <v>1115400</v>
      </c>
      <c r="AK10" s="5">
        <v>0.01</v>
      </c>
      <c r="AL10" s="5">
        <f>ROUND(AJ10*(AK10/100),2)</f>
        <v>111.54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111.54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16.731000000000002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94.808999999999997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1595</v>
      </c>
      <c r="B10" s="5"/>
      <c r="C10" s="5" t="s">
        <v>1596</v>
      </c>
      <c r="D10" s="5" t="s">
        <v>1597</v>
      </c>
      <c r="E10" s="5">
        <v>1</v>
      </c>
      <c r="F10" s="5">
        <v>19509</v>
      </c>
      <c r="G10" s="5" t="s">
        <v>1598</v>
      </c>
      <c r="H10" s="5" t="s">
        <v>58</v>
      </c>
      <c r="I10" s="5"/>
      <c r="J10" s="5">
        <v>13</v>
      </c>
      <c r="K10" s="5">
        <v>3</v>
      </c>
      <c r="L10" s="5" t="s">
        <v>108</v>
      </c>
      <c r="M10" s="5" t="s">
        <v>43</v>
      </c>
      <c r="N10" s="5">
        <f>((J10*400)+(K10*100))+L10</f>
        <v>5523</v>
      </c>
      <c r="O10" s="5" t="s">
        <v>75</v>
      </c>
      <c r="P10" s="5">
        <f>N10*O10</f>
        <v>690375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690375</v>
      </c>
      <c r="AH10" s="5">
        <f>AG10</f>
        <v>690375</v>
      </c>
      <c r="AI10" s="5">
        <v>0</v>
      </c>
      <c r="AJ10" s="5">
        <f>IF((AI10-AH10) &gt; 1,0,IF((AI10-AH10)&lt;0,AH10-AI10,AI10-AH10))</f>
        <v>690375</v>
      </c>
      <c r="AK10" s="5">
        <v>0.01</v>
      </c>
      <c r="AL10" s="5">
        <f>ROUND(AJ10*(AK10/100),2)</f>
        <v>69.040000000000006</v>
      </c>
    </row>
    <row r="11" spans="1:38" ht="17.25" x14ac:dyDescent="0.25">
      <c r="A11" s="5" t="s">
        <v>1595</v>
      </c>
      <c r="B11" s="5"/>
      <c r="C11" s="5" t="s">
        <v>1596</v>
      </c>
      <c r="D11" s="5" t="s">
        <v>1597</v>
      </c>
      <c r="E11" s="5">
        <v>2</v>
      </c>
      <c r="F11" s="5">
        <v>21418</v>
      </c>
      <c r="G11" s="5" t="s">
        <v>1599</v>
      </c>
      <c r="H11" s="5" t="s">
        <v>58</v>
      </c>
      <c r="I11" s="5"/>
      <c r="J11" s="5">
        <v>32</v>
      </c>
      <c r="K11" s="5">
        <v>1</v>
      </c>
      <c r="L11" s="5" t="s">
        <v>403</v>
      </c>
      <c r="M11" s="5" t="s">
        <v>43</v>
      </c>
      <c r="N11" s="5">
        <f>((J11*400)+(K11*100))+L11</f>
        <v>12913</v>
      </c>
      <c r="O11" s="5" t="s">
        <v>75</v>
      </c>
      <c r="P11" s="5">
        <f>N11*O11</f>
        <v>1614125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1614125</v>
      </c>
      <c r="AH11" s="5">
        <f>AG11</f>
        <v>1614125</v>
      </c>
      <c r="AI11" s="5">
        <v>0</v>
      </c>
      <c r="AJ11" s="5">
        <f>IF((AI11-AH11) &gt; 1,0,IF((AI11-AH11)&lt;0,AH11-AI11,AI11-AH11))</f>
        <v>1614125</v>
      </c>
      <c r="AK11" s="5">
        <v>0.01</v>
      </c>
      <c r="AL11" s="5">
        <f>ROUND(AJ11*(AK11/100),2)</f>
        <v>161.41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230.45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34.567499999999995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195.88249999999999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1601</v>
      </c>
      <c r="B10" s="5" t="s">
        <v>1602</v>
      </c>
      <c r="C10" s="5" t="s">
        <v>1603</v>
      </c>
      <c r="D10" s="5" t="s">
        <v>1604</v>
      </c>
      <c r="E10" s="5">
        <v>1</v>
      </c>
      <c r="F10" s="5">
        <v>18745</v>
      </c>
      <c r="G10" s="5" t="s">
        <v>1605</v>
      </c>
      <c r="H10" s="5" t="s">
        <v>58</v>
      </c>
      <c r="I10" s="5"/>
      <c r="J10" s="5">
        <v>10</v>
      </c>
      <c r="K10" s="5">
        <v>3</v>
      </c>
      <c r="L10" s="5" t="s">
        <v>59</v>
      </c>
      <c r="M10" s="5" t="s">
        <v>43</v>
      </c>
      <c r="N10" s="5">
        <f>((J10*400)+(K10*100))+L10</f>
        <v>4375</v>
      </c>
      <c r="O10" s="5" t="s">
        <v>68</v>
      </c>
      <c r="P10" s="5">
        <f>N10*O10</f>
        <v>656250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656250</v>
      </c>
      <c r="AH10" s="5">
        <f>AG10</f>
        <v>656250</v>
      </c>
      <c r="AI10" s="5">
        <v>0</v>
      </c>
      <c r="AJ10" s="5">
        <f>IF((AI10-AH10) &gt; 1,0,IF((AI10-AH10)&lt;0,AH10-AI10,AI10-AH10))</f>
        <v>656250</v>
      </c>
      <c r="AK10" s="5">
        <v>0.01</v>
      </c>
      <c r="AL10" s="5">
        <f>ROUND(AJ10*(AK10/100),2)</f>
        <v>65.63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65.63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9.8444999999999983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55.785499999999999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1607</v>
      </c>
      <c r="B10" s="5" t="s">
        <v>1608</v>
      </c>
      <c r="C10" s="5" t="s">
        <v>1609</v>
      </c>
      <c r="D10" s="5" t="s">
        <v>1610</v>
      </c>
      <c r="E10" s="5">
        <v>1</v>
      </c>
      <c r="F10" s="5">
        <v>19952</v>
      </c>
      <c r="G10" s="5" t="s">
        <v>1611</v>
      </c>
      <c r="H10" s="5" t="s">
        <v>40</v>
      </c>
      <c r="I10" s="5" t="s">
        <v>1612</v>
      </c>
      <c r="J10" s="5">
        <v>38</v>
      </c>
      <c r="K10" s="5">
        <v>0</v>
      </c>
      <c r="L10" s="5" t="s">
        <v>283</v>
      </c>
      <c r="M10" s="5" t="s">
        <v>43</v>
      </c>
      <c r="N10" s="5">
        <f>((J10*400)+(K10*100))+L10</f>
        <v>15264</v>
      </c>
      <c r="O10" s="5" t="s">
        <v>360</v>
      </c>
      <c r="P10" s="5">
        <f>N10*O10</f>
        <v>5342400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5342400</v>
      </c>
      <c r="AH10" s="5">
        <f>AG10</f>
        <v>5342400</v>
      </c>
      <c r="AI10" s="5">
        <v>0</v>
      </c>
      <c r="AJ10" s="5">
        <f>IF((AI10-AH10) &gt; 1,0,IF((AI10-AH10)&lt;0,AH10-AI10,AI10-AH10))</f>
        <v>5342400</v>
      </c>
      <c r="AK10" s="5">
        <v>0.01</v>
      </c>
      <c r="AL10" s="5">
        <f>ROUND(AJ10*(AK10/100),2)</f>
        <v>534.24</v>
      </c>
    </row>
    <row r="11" spans="1:38" ht="17.25" x14ac:dyDescent="0.25">
      <c r="A11" s="5" t="s">
        <v>1607</v>
      </c>
      <c r="B11" s="5" t="s">
        <v>1608</v>
      </c>
      <c r="C11" s="5" t="s">
        <v>1609</v>
      </c>
      <c r="D11" s="5" t="s">
        <v>1610</v>
      </c>
      <c r="E11" s="5">
        <v>2</v>
      </c>
      <c r="F11" s="5">
        <v>20721</v>
      </c>
      <c r="G11" s="5" t="s">
        <v>1613</v>
      </c>
      <c r="H11" s="5" t="s">
        <v>40</v>
      </c>
      <c r="I11" s="5" t="s">
        <v>1614</v>
      </c>
      <c r="J11" s="5">
        <v>96</v>
      </c>
      <c r="K11" s="5">
        <v>1</v>
      </c>
      <c r="L11" s="5" t="s">
        <v>191</v>
      </c>
      <c r="M11" s="5" t="s">
        <v>43</v>
      </c>
      <c r="N11" s="5">
        <f>((J11*400)+(K11*100))+L11</f>
        <v>38528</v>
      </c>
      <c r="O11" s="5" t="s">
        <v>360</v>
      </c>
      <c r="P11" s="5">
        <f>N11*O11</f>
        <v>13484800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13484800</v>
      </c>
      <c r="AH11" s="5">
        <f>AG11</f>
        <v>13484800</v>
      </c>
      <c r="AI11" s="5">
        <v>0</v>
      </c>
      <c r="AJ11" s="5">
        <f>IF((AI11-AH11) &gt; 1,0,IF((AI11-AH11)&lt;0,AH11-AI11,AI11-AH11))</f>
        <v>13484800</v>
      </c>
      <c r="AK11" s="5">
        <v>0.01</v>
      </c>
      <c r="AL11" s="5">
        <f>ROUND(AJ11*(AK11/100),2)</f>
        <v>1348.48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1882.72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282.40800000000002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1600.3119999999999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1616</v>
      </c>
      <c r="B10" s="5" t="s">
        <v>1617</v>
      </c>
      <c r="C10" s="5" t="s">
        <v>1618</v>
      </c>
      <c r="D10" s="5" t="s">
        <v>1619</v>
      </c>
      <c r="E10" s="5">
        <v>1</v>
      </c>
      <c r="F10" s="5">
        <v>21185</v>
      </c>
      <c r="G10" s="5" t="s">
        <v>1620</v>
      </c>
      <c r="H10" s="5" t="s">
        <v>58</v>
      </c>
      <c r="I10" s="5"/>
      <c r="J10" s="5">
        <v>10</v>
      </c>
      <c r="K10" s="5">
        <v>0</v>
      </c>
      <c r="L10" s="5" t="s">
        <v>144</v>
      </c>
      <c r="M10" s="5" t="s">
        <v>43</v>
      </c>
      <c r="N10" s="5">
        <f>((J10*400)+(K10*100))+L10</f>
        <v>4074</v>
      </c>
      <c r="O10" s="5" t="s">
        <v>75</v>
      </c>
      <c r="P10" s="5">
        <f>N10*O10</f>
        <v>509250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509250</v>
      </c>
      <c r="AH10" s="5">
        <f>AG10</f>
        <v>509250</v>
      </c>
      <c r="AI10" s="5">
        <v>0</v>
      </c>
      <c r="AJ10" s="5">
        <f>IF((AI10-AH10) &gt; 1,0,IF((AI10-AH10)&lt;0,AH10-AI10,AI10-AH10))</f>
        <v>509250</v>
      </c>
      <c r="AK10" s="5">
        <v>0.01</v>
      </c>
      <c r="AL10" s="5">
        <f>ROUND(AJ10*(AK10/100),2)</f>
        <v>50.93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7.6395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43.290500000000002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1622</v>
      </c>
      <c r="B10" s="5" t="s">
        <v>1623</v>
      </c>
      <c r="C10" s="5" t="s">
        <v>1624</v>
      </c>
      <c r="D10" s="5" t="s">
        <v>1625</v>
      </c>
      <c r="E10" s="5">
        <v>1</v>
      </c>
      <c r="F10" s="5">
        <v>22039</v>
      </c>
      <c r="G10" s="5" t="s">
        <v>1626</v>
      </c>
      <c r="H10" s="5" t="s">
        <v>40</v>
      </c>
      <c r="I10" s="5" t="s">
        <v>1627</v>
      </c>
      <c r="J10" s="5">
        <v>18</v>
      </c>
      <c r="K10" s="5">
        <v>2</v>
      </c>
      <c r="L10" s="5" t="s">
        <v>1628</v>
      </c>
      <c r="M10" s="5" t="s">
        <v>43</v>
      </c>
      <c r="N10" s="5">
        <f>((J10*400)+(K10*100))+L10</f>
        <v>7460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1630</v>
      </c>
      <c r="B10" s="5" t="s">
        <v>1631</v>
      </c>
      <c r="C10" s="5" t="s">
        <v>1632</v>
      </c>
      <c r="D10" s="5" t="s">
        <v>1633</v>
      </c>
      <c r="E10" s="5">
        <v>1</v>
      </c>
      <c r="F10" s="5">
        <v>21944</v>
      </c>
      <c r="G10" s="5" t="s">
        <v>1634</v>
      </c>
      <c r="H10" s="5" t="s">
        <v>58</v>
      </c>
      <c r="I10" s="5"/>
      <c r="J10" s="5">
        <v>55</v>
      </c>
      <c r="K10" s="5">
        <v>0</v>
      </c>
      <c r="L10" s="5" t="s">
        <v>1628</v>
      </c>
      <c r="M10" s="5" t="s">
        <v>43</v>
      </c>
      <c r="N10" s="5">
        <f>((J10*400)+(K10*100))+L10</f>
        <v>22060</v>
      </c>
      <c r="O10" s="5" t="s">
        <v>68</v>
      </c>
      <c r="P10" s="5">
        <f>N10*O10</f>
        <v>3309000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3309000</v>
      </c>
      <c r="AH10" s="5">
        <f>AG10</f>
        <v>3309000</v>
      </c>
      <c r="AI10" s="5">
        <v>0</v>
      </c>
      <c r="AJ10" s="5">
        <f>IF((AI10-AH10) &gt; 1,0,IF((AI10-AH10)&lt;0,AH10-AI10,AI10-AH10))</f>
        <v>3309000</v>
      </c>
      <c r="AK10" s="5">
        <v>0.01</v>
      </c>
      <c r="AL10" s="5">
        <f>ROUND(AJ10*(AK10/100),2)</f>
        <v>330.9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330.9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49.634999999999998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281.26499999999999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216</v>
      </c>
      <c r="B10" s="5"/>
      <c r="C10" s="5" t="s">
        <v>217</v>
      </c>
      <c r="D10" s="5" t="s">
        <v>218</v>
      </c>
      <c r="E10" s="5">
        <v>1</v>
      </c>
      <c r="F10" s="5">
        <v>20659</v>
      </c>
      <c r="G10" s="5"/>
      <c r="H10" s="5" t="s">
        <v>40</v>
      </c>
      <c r="I10" s="5"/>
      <c r="J10" s="5">
        <v>7</v>
      </c>
      <c r="K10" s="5">
        <v>2</v>
      </c>
      <c r="L10" s="5" t="s">
        <v>219</v>
      </c>
      <c r="M10" s="5" t="s">
        <v>43</v>
      </c>
      <c r="N10" s="5">
        <f>((J10*400)+(K10*100))+L10</f>
        <v>3089</v>
      </c>
      <c r="O10" s="5" t="s">
        <v>75</v>
      </c>
      <c r="P10" s="5">
        <f>N10*O10</f>
        <v>386125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386125</v>
      </c>
      <c r="AH10" s="5">
        <f>AG10</f>
        <v>386125</v>
      </c>
      <c r="AI10" s="5">
        <v>0</v>
      </c>
      <c r="AJ10" s="5">
        <f>IF((AI10-AH10) &gt; 1,0,IF((AI10-AH10)&lt;0,AH10-AI10,AI10-AH10))</f>
        <v>386125</v>
      </c>
      <c r="AK10" s="5">
        <v>0.01</v>
      </c>
      <c r="AL10" s="5">
        <f>ROUND(AJ10*(AK10/100),2)</f>
        <v>38.61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38.61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5.7915000000000001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32.8185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1636</v>
      </c>
      <c r="B10" s="5" t="s">
        <v>1637</v>
      </c>
      <c r="C10" s="5" t="s">
        <v>1638</v>
      </c>
      <c r="D10" s="5" t="s">
        <v>1639</v>
      </c>
      <c r="E10" s="5">
        <v>1</v>
      </c>
      <c r="F10" s="5">
        <v>22083</v>
      </c>
      <c r="G10" s="5" t="s">
        <v>1640</v>
      </c>
      <c r="H10" s="5" t="s">
        <v>106</v>
      </c>
      <c r="I10" s="5" t="s">
        <v>1641</v>
      </c>
      <c r="J10" s="5">
        <v>0</v>
      </c>
      <c r="K10" s="5">
        <v>0</v>
      </c>
      <c r="L10" s="5" t="s">
        <v>1642</v>
      </c>
      <c r="M10" s="5" t="s">
        <v>43</v>
      </c>
      <c r="N10" s="5">
        <f>((J10*400)+(K10*100))+L10</f>
        <v>86</v>
      </c>
      <c r="O10" s="5" t="s">
        <v>212</v>
      </c>
      <c r="P10" s="5">
        <f>N10*O10</f>
        <v>60200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60200</v>
      </c>
      <c r="AH10" s="5">
        <f>AG10</f>
        <v>60200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1636</v>
      </c>
      <c r="B11" s="5" t="s">
        <v>1637</v>
      </c>
      <c r="C11" s="5" t="s">
        <v>1638</v>
      </c>
      <c r="D11" s="5" t="s">
        <v>1639</v>
      </c>
      <c r="E11" s="5">
        <v>2</v>
      </c>
      <c r="F11" s="5">
        <v>20206</v>
      </c>
      <c r="G11" s="5" t="s">
        <v>1643</v>
      </c>
      <c r="H11" s="5" t="s">
        <v>106</v>
      </c>
      <c r="I11" s="5" t="s">
        <v>1644</v>
      </c>
      <c r="J11" s="5">
        <v>2</v>
      </c>
      <c r="K11" s="5">
        <v>2</v>
      </c>
      <c r="L11" s="5" t="s">
        <v>356</v>
      </c>
      <c r="M11" s="5" t="s">
        <v>43</v>
      </c>
      <c r="N11" s="5">
        <f>((J11*400)+(K11*100))+L11</f>
        <v>1098</v>
      </c>
      <c r="O11" s="5" t="s">
        <v>68</v>
      </c>
      <c r="P11" s="5">
        <f>N11*O11</f>
        <v>164700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164700</v>
      </c>
      <c r="AH11" s="5">
        <f>AG11</f>
        <v>164700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1636</v>
      </c>
      <c r="B12" s="5" t="s">
        <v>1637</v>
      </c>
      <c r="C12" s="5" t="s">
        <v>1638</v>
      </c>
      <c r="D12" s="5" t="s">
        <v>1639</v>
      </c>
      <c r="E12" s="5">
        <v>3</v>
      </c>
      <c r="F12" s="5">
        <v>22214</v>
      </c>
      <c r="G12" s="5" t="s">
        <v>1645</v>
      </c>
      <c r="H12" s="5" t="s">
        <v>58</v>
      </c>
      <c r="I12" s="5"/>
      <c r="J12" s="5">
        <v>3</v>
      </c>
      <c r="K12" s="5">
        <v>3</v>
      </c>
      <c r="L12" s="5" t="s">
        <v>111</v>
      </c>
      <c r="M12" s="5" t="s">
        <v>43</v>
      </c>
      <c r="N12" s="5">
        <f>((J12*400)+(K12*100))+L12</f>
        <v>1555</v>
      </c>
      <c r="O12" s="5" t="s">
        <v>75</v>
      </c>
      <c r="P12" s="5">
        <f>N12*O12</f>
        <v>194375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194375</v>
      </c>
      <c r="AH12" s="5">
        <f>AG12</f>
        <v>194375</v>
      </c>
      <c r="AI12" s="5">
        <v>0</v>
      </c>
      <c r="AJ12" s="5">
        <f>IF((AI12-AH12) &gt; 1,0,IF((AI12-AH12)&lt;0,AH12-AI12,AI12-AH12))</f>
        <v>194375</v>
      </c>
      <c r="AK12" s="5">
        <v>0.01</v>
      </c>
      <c r="AL12" s="5">
        <f>ROUND(AJ12*(AK12/100),2)</f>
        <v>19.440000000000001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19.440000000000001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2.9159999999999999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16.524000000000001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1647</v>
      </c>
      <c r="B10" s="5" t="s">
        <v>1648</v>
      </c>
      <c r="C10" s="5" t="s">
        <v>1649</v>
      </c>
      <c r="D10" s="5" t="s">
        <v>1650</v>
      </c>
      <c r="E10" s="5">
        <v>1</v>
      </c>
      <c r="F10" s="5">
        <v>21604</v>
      </c>
      <c r="G10" s="5" t="s">
        <v>1651</v>
      </c>
      <c r="H10" s="5" t="s">
        <v>58</v>
      </c>
      <c r="I10" s="5"/>
      <c r="J10" s="5">
        <v>11</v>
      </c>
      <c r="K10" s="5">
        <v>3</v>
      </c>
      <c r="L10" s="5" t="s">
        <v>82</v>
      </c>
      <c r="M10" s="5" t="s">
        <v>43</v>
      </c>
      <c r="N10" s="5">
        <f>((J10*400)+(K10*100))+L10</f>
        <v>4704</v>
      </c>
      <c r="O10" s="5" t="s">
        <v>68</v>
      </c>
      <c r="P10" s="5">
        <f>N10*O10</f>
        <v>705600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705600</v>
      </c>
      <c r="AH10" s="5">
        <f>AG10</f>
        <v>705600</v>
      </c>
      <c r="AI10" s="5">
        <v>0</v>
      </c>
      <c r="AJ10" s="5">
        <f>IF((AI10-AH10) &gt; 1,0,IF((AI10-AH10)&lt;0,AH10-AI10,AI10-AH10))</f>
        <v>705600</v>
      </c>
      <c r="AK10" s="5">
        <v>0.01</v>
      </c>
      <c r="AL10" s="5">
        <f>ROUND(AJ10*(AK10/100),2)</f>
        <v>70.56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70.56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10.584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59.975999999999999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1653</v>
      </c>
      <c r="B10" s="5" t="s">
        <v>1654</v>
      </c>
      <c r="C10" s="5" t="s">
        <v>1655</v>
      </c>
      <c r="D10" s="5" t="s">
        <v>1656</v>
      </c>
      <c r="E10" s="5">
        <v>1</v>
      </c>
      <c r="F10" s="5">
        <v>22759</v>
      </c>
      <c r="G10" s="5" t="s">
        <v>1657</v>
      </c>
      <c r="H10" s="5" t="s">
        <v>58</v>
      </c>
      <c r="I10" s="5"/>
      <c r="J10" s="5">
        <v>6</v>
      </c>
      <c r="K10" s="5">
        <v>1</v>
      </c>
      <c r="L10" s="5" t="s">
        <v>118</v>
      </c>
      <c r="M10" s="5" t="s">
        <v>43</v>
      </c>
      <c r="N10" s="5">
        <f>((J10*400)+(K10*100))+L10</f>
        <v>2509</v>
      </c>
      <c r="O10" s="5" t="s">
        <v>75</v>
      </c>
      <c r="P10" s="5">
        <f>N10*O10</f>
        <v>313625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313625</v>
      </c>
      <c r="AH10" s="5">
        <f>AG10</f>
        <v>313625</v>
      </c>
      <c r="AI10" s="5">
        <v>0</v>
      </c>
      <c r="AJ10" s="5">
        <f>IF((AI10-AH10) &gt; 1,0,IF((AI10-AH10)&lt;0,AH10-AI10,AI10-AH10))</f>
        <v>313625</v>
      </c>
      <c r="AK10" s="5">
        <v>0.01</v>
      </c>
      <c r="AL10" s="5">
        <f>ROUND(AJ10*(AK10/100),2)</f>
        <v>31.36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31.36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4.7039999999999997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26.655999999999999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1659</v>
      </c>
      <c r="B10" s="5"/>
      <c r="C10" s="5" t="s">
        <v>1660</v>
      </c>
      <c r="D10" s="5" t="s">
        <v>231</v>
      </c>
      <c r="E10" s="5">
        <v>1</v>
      </c>
      <c r="F10" s="5">
        <v>22517</v>
      </c>
      <c r="G10" s="5" t="s">
        <v>1661</v>
      </c>
      <c r="H10" s="5" t="s">
        <v>106</v>
      </c>
      <c r="I10" s="5" t="s">
        <v>1662</v>
      </c>
      <c r="J10" s="5">
        <v>4</v>
      </c>
      <c r="K10" s="5">
        <v>1</v>
      </c>
      <c r="L10" s="5" t="s">
        <v>359</v>
      </c>
      <c r="M10" s="5" t="s">
        <v>43</v>
      </c>
      <c r="N10" s="5">
        <f>((J10*400)+(K10*100))+L10</f>
        <v>1783</v>
      </c>
      <c r="O10" s="5" t="s">
        <v>75</v>
      </c>
      <c r="P10" s="5">
        <f>N10*O10</f>
        <v>222875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222875</v>
      </c>
      <c r="AH10" s="5">
        <f>AG10</f>
        <v>222875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1659</v>
      </c>
      <c r="B11" s="5"/>
      <c r="C11" s="5" t="s">
        <v>1660</v>
      </c>
      <c r="D11" s="5" t="s">
        <v>231</v>
      </c>
      <c r="E11" s="5">
        <v>2</v>
      </c>
      <c r="F11" s="5">
        <v>21819</v>
      </c>
      <c r="G11" s="5" t="s">
        <v>1663</v>
      </c>
      <c r="H11" s="5" t="s">
        <v>280</v>
      </c>
      <c r="I11" s="5"/>
      <c r="J11" s="5">
        <v>0</v>
      </c>
      <c r="K11" s="5">
        <v>0</v>
      </c>
      <c r="L11" s="5" t="s">
        <v>1664</v>
      </c>
      <c r="M11" s="5" t="s">
        <v>1665</v>
      </c>
      <c r="N11" s="5">
        <f>((J11*400)+(K11*100))+L11</f>
        <v>67.5</v>
      </c>
      <c r="O11" s="5" t="s">
        <v>188</v>
      </c>
      <c r="P11" s="5">
        <f>N11*O11</f>
        <v>20250</v>
      </c>
      <c r="Q11" s="5"/>
      <c r="R11" s="5"/>
      <c r="S11" s="5"/>
      <c r="T11" s="5"/>
      <c r="U11" s="5"/>
      <c r="V11" s="5"/>
      <c r="W11" s="5" t="s">
        <v>427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P11</f>
        <v>20250</v>
      </c>
      <c r="AH11" s="5">
        <f>AG11</f>
        <v>20250</v>
      </c>
      <c r="AI11" s="5">
        <v>0</v>
      </c>
      <c r="AJ11" s="5">
        <f>IF((AI11-AH11) &gt; 1,0,IF((AI11-AH11)&lt;0,AH11-AI11,AI11-AH11))</f>
        <v>20250</v>
      </c>
      <c r="AK11" s="5">
        <v>0.02</v>
      </c>
      <c r="AL11" s="5">
        <f>ROUND(AJ11*(AK11/100),2)</f>
        <v>4.05</v>
      </c>
    </row>
    <row r="12" spans="1:38" ht="17.25" x14ac:dyDescent="0.25">
      <c r="A12" s="5" t="s">
        <v>1659</v>
      </c>
      <c r="B12" s="5"/>
      <c r="C12" s="5" t="s">
        <v>1660</v>
      </c>
      <c r="D12" s="5" t="s">
        <v>231</v>
      </c>
      <c r="E12" s="5">
        <v>3</v>
      </c>
      <c r="F12" s="5">
        <v>20541</v>
      </c>
      <c r="G12" s="5" t="s">
        <v>1666</v>
      </c>
      <c r="H12" s="5" t="s">
        <v>106</v>
      </c>
      <c r="I12" s="5" t="s">
        <v>1667</v>
      </c>
      <c r="J12" s="5">
        <v>0</v>
      </c>
      <c r="K12" s="5">
        <v>0</v>
      </c>
      <c r="L12" s="5" t="s">
        <v>1138</v>
      </c>
      <c r="M12" s="5" t="s">
        <v>280</v>
      </c>
      <c r="N12" s="5">
        <f>((J12*400)+(K12*100))+L12</f>
        <v>57</v>
      </c>
      <c r="O12" s="5" t="s">
        <v>188</v>
      </c>
      <c r="P12" s="5">
        <f>N12*O12</f>
        <v>17100</v>
      </c>
      <c r="Q12" s="5"/>
      <c r="R12" s="5"/>
      <c r="S12" s="5"/>
      <c r="T12" s="5"/>
      <c r="U12" s="5"/>
      <c r="V12" s="5"/>
      <c r="W12" s="5" t="s">
        <v>427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P12</f>
        <v>17100</v>
      </c>
      <c r="AH12" s="5">
        <f>AG12</f>
        <v>17100</v>
      </c>
      <c r="AI12" s="5">
        <v>0</v>
      </c>
      <c r="AJ12" s="5">
        <f>IF((AI12-AH12) &gt; 1,0,IF((AI12-AH12)&lt;0,AH12-AI12,AI12-AH12))</f>
        <v>17100</v>
      </c>
      <c r="AK12" s="5">
        <v>0.3</v>
      </c>
      <c r="AL12" s="5">
        <f>ROUND(AJ12*(AK12/100),2)</f>
        <v>51.3</v>
      </c>
    </row>
    <row r="13" spans="1:38" ht="17.25" x14ac:dyDescent="0.25">
      <c r="A13" s="5" t="s">
        <v>1659</v>
      </c>
      <c r="B13" s="5"/>
      <c r="C13" s="5" t="s">
        <v>1660</v>
      </c>
      <c r="D13" s="5" t="s">
        <v>231</v>
      </c>
      <c r="E13" s="5">
        <v>4</v>
      </c>
      <c r="F13" s="5">
        <v>19987</v>
      </c>
      <c r="G13" s="5" t="s">
        <v>1668</v>
      </c>
      <c r="H13" s="5" t="s">
        <v>40</v>
      </c>
      <c r="I13" s="5" t="s">
        <v>1669</v>
      </c>
      <c r="J13" s="5">
        <v>3</v>
      </c>
      <c r="K13" s="5">
        <v>1</v>
      </c>
      <c r="L13" s="5" t="s">
        <v>663</v>
      </c>
      <c r="M13" s="5" t="s">
        <v>43</v>
      </c>
      <c r="N13" s="5">
        <f>((J13*400)+(K13*100))+L13</f>
        <v>1394</v>
      </c>
      <c r="O13" s="5" t="s">
        <v>75</v>
      </c>
      <c r="P13" s="5">
        <f>N13*O13</f>
        <v>174250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174250</v>
      </c>
      <c r="AH13" s="5">
        <f>AG13</f>
        <v>174250</v>
      </c>
      <c r="AI13" s="5">
        <v>0</v>
      </c>
      <c r="AJ13" s="5">
        <f>IF((AI13-AH13) &gt; 1,0,IF((AI13-AH13)&lt;0,AH13-AI13,AI13-AH13))</f>
        <v>174250</v>
      </c>
      <c r="AK13" s="5">
        <v>0.01</v>
      </c>
      <c r="AL13" s="5">
        <f>ROUND(AJ13*(AK13/100),2)</f>
        <v>17.43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72.78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10.917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61.863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1671</v>
      </c>
      <c r="B10" s="5" t="s">
        <v>1672</v>
      </c>
      <c r="C10" s="5" t="s">
        <v>1673</v>
      </c>
      <c r="D10" s="5" t="s">
        <v>1674</v>
      </c>
      <c r="E10" s="5">
        <v>1</v>
      </c>
      <c r="F10" s="5">
        <v>20521</v>
      </c>
      <c r="G10" s="5" t="s">
        <v>1675</v>
      </c>
      <c r="H10" s="5" t="s">
        <v>40</v>
      </c>
      <c r="I10" s="5" t="s">
        <v>1676</v>
      </c>
      <c r="J10" s="5">
        <v>9</v>
      </c>
      <c r="K10" s="5">
        <v>1</v>
      </c>
      <c r="L10" s="5" t="s">
        <v>775</v>
      </c>
      <c r="M10" s="5" t="s">
        <v>43</v>
      </c>
      <c r="N10" s="5">
        <f>((J10*400)+(K10*100))+L10</f>
        <v>3772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1678</v>
      </c>
      <c r="B10" s="5" t="s">
        <v>1679</v>
      </c>
      <c r="C10" s="5" t="s">
        <v>1680</v>
      </c>
      <c r="D10" s="5" t="s">
        <v>1681</v>
      </c>
      <c r="E10" s="5">
        <v>1</v>
      </c>
      <c r="F10" s="5">
        <v>22086</v>
      </c>
      <c r="G10" s="5" t="s">
        <v>1682</v>
      </c>
      <c r="H10" s="5" t="s">
        <v>40</v>
      </c>
      <c r="I10" s="5" t="s">
        <v>1683</v>
      </c>
      <c r="J10" s="5">
        <v>7</v>
      </c>
      <c r="K10" s="5">
        <v>0</v>
      </c>
      <c r="L10" s="5" t="s">
        <v>74</v>
      </c>
      <c r="M10" s="5" t="s">
        <v>43</v>
      </c>
      <c r="N10" s="5">
        <f>((J10*400)+(K10*100))+L10</f>
        <v>2800</v>
      </c>
      <c r="O10" s="5" t="s">
        <v>75</v>
      </c>
      <c r="P10" s="5">
        <f>N10*O10</f>
        <v>350000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350000</v>
      </c>
      <c r="AH10" s="5">
        <f>AG10</f>
        <v>350000</v>
      </c>
      <c r="AI10" s="5">
        <v>0</v>
      </c>
      <c r="AJ10" s="5">
        <f>IF((AI10-AH10) &gt; 1,0,IF((AI10-AH10)&lt;0,AH10-AI10,AI10-AH10))</f>
        <v>350000</v>
      </c>
      <c r="AK10" s="5">
        <v>0.01</v>
      </c>
      <c r="AL10" s="5">
        <f>ROUND(AJ10*(AK10/100),2)</f>
        <v>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29.75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1685</v>
      </c>
      <c r="B10" s="5" t="s">
        <v>1686</v>
      </c>
      <c r="C10" s="5" t="s">
        <v>1687</v>
      </c>
      <c r="D10" s="5" t="s">
        <v>1688</v>
      </c>
      <c r="E10" s="5">
        <v>1</v>
      </c>
      <c r="F10" s="5">
        <v>21827</v>
      </c>
      <c r="G10" s="5" t="s">
        <v>1689</v>
      </c>
      <c r="H10" s="5" t="s">
        <v>58</v>
      </c>
      <c r="I10" s="5"/>
      <c r="J10" s="5">
        <v>19</v>
      </c>
      <c r="K10" s="5">
        <v>2</v>
      </c>
      <c r="L10" s="5" t="s">
        <v>1209</v>
      </c>
      <c r="M10" s="5" t="s">
        <v>43</v>
      </c>
      <c r="N10" s="5">
        <f>((J10*400)+(K10*100))+L10</f>
        <v>7817</v>
      </c>
      <c r="O10" s="5" t="s">
        <v>145</v>
      </c>
      <c r="P10" s="5">
        <f>N10*O10</f>
        <v>586275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586275</v>
      </c>
      <c r="AH10" s="5">
        <f>AG10</f>
        <v>586275</v>
      </c>
      <c r="AI10" s="5">
        <v>0</v>
      </c>
      <c r="AJ10" s="5">
        <f>IF((AI10-AH10) &gt; 1,0,IF((AI10-AH10)&lt;0,AH10-AI10,AI10-AH10))</f>
        <v>586275</v>
      </c>
      <c r="AK10" s="5">
        <v>0.01</v>
      </c>
      <c r="AL10" s="5">
        <f>ROUND(AJ10*(AK10/100),2)</f>
        <v>58.63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58.63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8.7944999999999993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49.835500000000003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1691</v>
      </c>
      <c r="B10" s="5"/>
      <c r="C10" s="5" t="s">
        <v>1692</v>
      </c>
      <c r="D10" s="5" t="s">
        <v>1693</v>
      </c>
      <c r="E10" s="5">
        <v>1</v>
      </c>
      <c r="F10" s="5">
        <v>20952</v>
      </c>
      <c r="G10" s="5" t="s">
        <v>1694</v>
      </c>
      <c r="H10" s="5" t="s">
        <v>40</v>
      </c>
      <c r="I10" s="5" t="s">
        <v>1695</v>
      </c>
      <c r="J10" s="5">
        <v>5</v>
      </c>
      <c r="K10" s="5">
        <v>0</v>
      </c>
      <c r="L10" s="5" t="s">
        <v>74</v>
      </c>
      <c r="M10" s="5" t="s">
        <v>43</v>
      </c>
      <c r="N10" s="5">
        <f>((J10*400)+(K10*100))+L10</f>
        <v>2000</v>
      </c>
      <c r="O10" s="5" t="s">
        <v>75</v>
      </c>
      <c r="P10" s="5">
        <f>N10*O10</f>
        <v>250000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250000</v>
      </c>
      <c r="AH10" s="5">
        <f>AG10</f>
        <v>250000</v>
      </c>
      <c r="AI10" s="5">
        <v>0</v>
      </c>
      <c r="AJ10" s="5">
        <f>IF((AI10-AH10) &gt; 1,0,IF((AI10-AH10)&lt;0,AH10-AI10,AI10-AH10))</f>
        <v>250000</v>
      </c>
      <c r="AK10" s="5">
        <v>0.01</v>
      </c>
      <c r="AL10" s="5">
        <f>ROUND(AJ10*(AK10/100),2)</f>
        <v>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21.25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1697</v>
      </c>
      <c r="B10" s="5" t="s">
        <v>1698</v>
      </c>
      <c r="C10" s="5" t="s">
        <v>1699</v>
      </c>
      <c r="D10" s="5" t="s">
        <v>1700</v>
      </c>
      <c r="E10" s="5">
        <v>1</v>
      </c>
      <c r="F10" s="5">
        <v>21955</v>
      </c>
      <c r="G10" s="5" t="s">
        <v>1701</v>
      </c>
      <c r="H10" s="5" t="s">
        <v>58</v>
      </c>
      <c r="I10" s="5"/>
      <c r="J10" s="5">
        <v>9</v>
      </c>
      <c r="K10" s="5">
        <v>0</v>
      </c>
      <c r="L10" s="5" t="s">
        <v>359</v>
      </c>
      <c r="M10" s="5" t="s">
        <v>43</v>
      </c>
      <c r="N10" s="5">
        <f>((J10*400)+(K10*100))+L10</f>
        <v>3683</v>
      </c>
      <c r="O10" s="5" t="s">
        <v>68</v>
      </c>
      <c r="P10" s="5">
        <f>N10*O10</f>
        <v>552450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552450</v>
      </c>
      <c r="AH10" s="5">
        <f>AG10</f>
        <v>552450</v>
      </c>
      <c r="AI10" s="5">
        <v>0</v>
      </c>
      <c r="AJ10" s="5">
        <f>IF((AI10-AH10) &gt; 1,0,IF((AI10-AH10)&lt;0,AH10-AI10,AI10-AH10))</f>
        <v>552450</v>
      </c>
      <c r="AK10" s="5">
        <v>0.01</v>
      </c>
      <c r="AL10" s="5">
        <f>ROUND(AJ10*(AK10/100),2)</f>
        <v>55.25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55.25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8.2874999999999996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46.962499999999999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1703</v>
      </c>
      <c r="B10" s="5" t="s">
        <v>1704</v>
      </c>
      <c r="C10" s="5" t="s">
        <v>1705</v>
      </c>
      <c r="D10" s="5" t="s">
        <v>1706</v>
      </c>
      <c r="E10" s="5">
        <v>1</v>
      </c>
      <c r="F10" s="5">
        <v>18161</v>
      </c>
      <c r="G10" s="5" t="s">
        <v>1707</v>
      </c>
      <c r="H10" s="5" t="s">
        <v>40</v>
      </c>
      <c r="I10" s="5" t="s">
        <v>1708</v>
      </c>
      <c r="J10" s="5">
        <v>3</v>
      </c>
      <c r="K10" s="5">
        <v>3</v>
      </c>
      <c r="L10" s="5" t="s">
        <v>1709</v>
      </c>
      <c r="M10" s="5" t="s">
        <v>43</v>
      </c>
      <c r="N10" s="5">
        <f>((J10*400)+(K10*100))+L10</f>
        <v>1585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1703</v>
      </c>
      <c r="B11" s="5" t="s">
        <v>1704</v>
      </c>
      <c r="C11" s="5" t="s">
        <v>1705</v>
      </c>
      <c r="D11" s="5" t="s">
        <v>1706</v>
      </c>
      <c r="E11" s="5">
        <v>2</v>
      </c>
      <c r="F11" s="5">
        <v>21739</v>
      </c>
      <c r="G11" s="5" t="s">
        <v>1710</v>
      </c>
      <c r="H11" s="5" t="s">
        <v>40</v>
      </c>
      <c r="I11" s="5" t="s">
        <v>1711</v>
      </c>
      <c r="J11" s="5">
        <v>4</v>
      </c>
      <c r="K11" s="5">
        <v>0</v>
      </c>
      <c r="L11" s="5" t="s">
        <v>348</v>
      </c>
      <c r="M11" s="5" t="s">
        <v>43</v>
      </c>
      <c r="N11" s="5">
        <f>((J11*400)+(K11*100))+L11</f>
        <v>1606</v>
      </c>
      <c r="O11" s="5" t="s">
        <v>587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53</v>
      </c>
      <c r="B10" s="5" t="s">
        <v>54</v>
      </c>
      <c r="C10" s="5" t="s">
        <v>55</v>
      </c>
      <c r="D10" s="5" t="s">
        <v>56</v>
      </c>
      <c r="E10" s="5">
        <v>1</v>
      </c>
      <c r="F10" s="5">
        <v>22249</v>
      </c>
      <c r="G10" s="5" t="s">
        <v>57</v>
      </c>
      <c r="H10" s="5" t="s">
        <v>58</v>
      </c>
      <c r="I10" s="5"/>
      <c r="J10" s="5">
        <v>23</v>
      </c>
      <c r="K10" s="5">
        <v>1</v>
      </c>
      <c r="L10" s="5" t="s">
        <v>59</v>
      </c>
      <c r="M10" s="5" t="s">
        <v>43</v>
      </c>
      <c r="N10" s="5">
        <f>((J10*400)+(K10*100))+L10</f>
        <v>9375</v>
      </c>
      <c r="O10" s="5" t="s">
        <v>60</v>
      </c>
      <c r="P10" s="5">
        <f>N10*O10</f>
        <v>3750000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3750000</v>
      </c>
      <c r="AH10" s="5">
        <f>AG10</f>
        <v>3750000</v>
      </c>
      <c r="AI10" s="5">
        <v>0</v>
      </c>
      <c r="AJ10" s="5">
        <f>IF((AI10-AH10) &gt; 1,0,IF((AI10-AH10)&lt;0,AH10-AI10,AI10-AH10))</f>
        <v>3750000</v>
      </c>
      <c r="AK10" s="5">
        <v>0.01</v>
      </c>
      <c r="AL10" s="5">
        <f>ROUND(AJ10*(AK10/100),2)</f>
        <v>375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56.25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318.75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221</v>
      </c>
      <c r="B10" s="5" t="s">
        <v>222</v>
      </c>
      <c r="C10" s="5" t="s">
        <v>223</v>
      </c>
      <c r="D10" s="5" t="s">
        <v>224</v>
      </c>
      <c r="E10" s="5">
        <v>1</v>
      </c>
      <c r="F10" s="5">
        <v>18093</v>
      </c>
      <c r="G10" s="5" t="s">
        <v>225</v>
      </c>
      <c r="H10" s="5" t="s">
        <v>40</v>
      </c>
      <c r="I10" s="5" t="s">
        <v>226</v>
      </c>
      <c r="J10" s="5">
        <v>5</v>
      </c>
      <c r="K10" s="5">
        <v>3</v>
      </c>
      <c r="L10" s="5" t="s">
        <v>227</v>
      </c>
      <c r="M10" s="5" t="s">
        <v>43</v>
      </c>
      <c r="N10" s="5">
        <f>((J10*400)+(K10*100))+L10</f>
        <v>2322</v>
      </c>
      <c r="O10" s="5" t="s">
        <v>60</v>
      </c>
      <c r="P10" s="5">
        <f>N10*O10</f>
        <v>928800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928800</v>
      </c>
      <c r="AH10" s="5">
        <f>AG10</f>
        <v>928800</v>
      </c>
      <c r="AI10" s="5">
        <v>0</v>
      </c>
      <c r="AJ10" s="5">
        <f>IF((AI10-AH10) &gt; 1,0,IF((AI10-AH10)&lt;0,AH10-AI10,AI10-AH10))</f>
        <v>928800</v>
      </c>
      <c r="AK10" s="5">
        <v>0.01</v>
      </c>
      <c r="AL10" s="5">
        <f>ROUND(AJ10*(AK10/100),2)</f>
        <v>92.88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92.88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13.931999999999999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78.947999999999993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1713</v>
      </c>
      <c r="B10" s="5" t="s">
        <v>1714</v>
      </c>
      <c r="C10" s="5" t="s">
        <v>1715</v>
      </c>
      <c r="D10" s="5" t="s">
        <v>1716</v>
      </c>
      <c r="E10" s="5">
        <v>1</v>
      </c>
      <c r="F10" s="5">
        <v>19423</v>
      </c>
      <c r="G10" s="5" t="s">
        <v>1717</v>
      </c>
      <c r="H10" s="5" t="s">
        <v>40</v>
      </c>
      <c r="I10" s="5" t="s">
        <v>1718</v>
      </c>
      <c r="J10" s="5">
        <v>0</v>
      </c>
      <c r="K10" s="5">
        <v>1</v>
      </c>
      <c r="L10" s="5" t="s">
        <v>278</v>
      </c>
      <c r="M10" s="5" t="s">
        <v>43</v>
      </c>
      <c r="N10" s="5">
        <f>((J10*400)+(K10*100))+L10</f>
        <v>120</v>
      </c>
      <c r="O10" s="5" t="s">
        <v>360</v>
      </c>
      <c r="P10" s="5">
        <f>N10*O10</f>
        <v>42000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42000</v>
      </c>
      <c r="AH10" s="5">
        <f>AG10</f>
        <v>42000</v>
      </c>
      <c r="AI10" s="5">
        <v>0</v>
      </c>
      <c r="AJ10" s="5">
        <f>IF((AI10-AH10) &gt; 1,0,IF((AI10-AH10)&lt;0,AH10-AI10,AI10-AH10))</f>
        <v>42000</v>
      </c>
      <c r="AK10" s="5">
        <v>0.01</v>
      </c>
      <c r="AL10" s="5">
        <f>ROUND(AJ10*(AK10/100),2)</f>
        <v>4.2</v>
      </c>
    </row>
    <row r="11" spans="1:38" ht="17.25" x14ac:dyDescent="0.25">
      <c r="A11" s="5" t="s">
        <v>1713</v>
      </c>
      <c r="B11" s="5" t="s">
        <v>1714</v>
      </c>
      <c r="C11" s="5" t="s">
        <v>1715</v>
      </c>
      <c r="D11" s="5" t="s">
        <v>1716</v>
      </c>
      <c r="E11" s="5">
        <v>2</v>
      </c>
      <c r="F11" s="5">
        <v>18668</v>
      </c>
      <c r="G11" s="5" t="s">
        <v>1719</v>
      </c>
      <c r="H11" s="5" t="s">
        <v>58</v>
      </c>
      <c r="I11" s="5"/>
      <c r="J11" s="5">
        <v>48</v>
      </c>
      <c r="K11" s="5">
        <v>0</v>
      </c>
      <c r="L11" s="5" t="s">
        <v>108</v>
      </c>
      <c r="M11" s="5" t="s">
        <v>43</v>
      </c>
      <c r="N11" s="5">
        <f>((J11*400)+(K11*100))+L11</f>
        <v>19223</v>
      </c>
      <c r="O11" s="5" t="s">
        <v>75</v>
      </c>
      <c r="P11" s="5">
        <f>N11*O11</f>
        <v>2402875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2402875</v>
      </c>
      <c r="AH11" s="5">
        <f>AG11</f>
        <v>2402875</v>
      </c>
      <c r="AI11" s="5">
        <v>0</v>
      </c>
      <c r="AJ11" s="5">
        <f>IF((AI11-AH11) &gt; 1,0,IF((AI11-AH11)&lt;0,AH11-AI11,AI11-AH11))</f>
        <v>2402875</v>
      </c>
      <c r="AK11" s="5">
        <v>0.01</v>
      </c>
      <c r="AL11" s="5">
        <f>ROUND(AJ11*(AK11/100),2)</f>
        <v>240.29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244.48999999999998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36.673499999999997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207.81649999999999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1721</v>
      </c>
      <c r="B10" s="5" t="s">
        <v>1722</v>
      </c>
      <c r="C10" s="5" t="s">
        <v>1723</v>
      </c>
      <c r="D10" s="5" t="s">
        <v>1724</v>
      </c>
      <c r="E10" s="5">
        <v>1</v>
      </c>
      <c r="F10" s="5">
        <v>22321</v>
      </c>
      <c r="G10" s="5" t="s">
        <v>1725</v>
      </c>
      <c r="H10" s="5" t="s">
        <v>40</v>
      </c>
      <c r="I10" s="5" t="s">
        <v>1726</v>
      </c>
      <c r="J10" s="5">
        <v>0</v>
      </c>
      <c r="K10" s="5">
        <v>0</v>
      </c>
      <c r="L10" s="5" t="s">
        <v>493</v>
      </c>
      <c r="M10" s="5" t="s">
        <v>275</v>
      </c>
      <c r="N10" s="5">
        <f>((J10*400)+(K10*100))+L10</f>
        <v>32.5</v>
      </c>
      <c r="O10" s="5" t="s">
        <v>136</v>
      </c>
      <c r="P10" s="5">
        <f>N10*O10</f>
        <v>14625</v>
      </c>
      <c r="Q10" s="5"/>
      <c r="R10" s="5"/>
      <c r="S10" s="5"/>
      <c r="T10" s="5"/>
      <c r="U10" s="5"/>
      <c r="V10" s="5"/>
      <c r="W10" s="5" t="s">
        <v>427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14625</v>
      </c>
      <c r="AH10" s="5">
        <f>AG10</f>
        <v>14625</v>
      </c>
      <c r="AI10" s="5">
        <v>0</v>
      </c>
      <c r="AJ10" s="5">
        <f>IF((AI10-AH10) &gt; 1,0,IF((AI10-AH10)&lt;0,AH10-AI10,AI10-AH10))</f>
        <v>14625</v>
      </c>
      <c r="AK10" s="5">
        <v>0.3</v>
      </c>
      <c r="AL10" s="5">
        <f>ROUND(AJ10*(AK10/100),2)</f>
        <v>43.88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1</v>
      </c>
      <c r="L11" s="5" t="s">
        <v>1727</v>
      </c>
      <c r="M11" s="5" t="s">
        <v>43</v>
      </c>
      <c r="N11" s="5">
        <f>((J11*400)+(K11*100))+L11</f>
        <v>172.5</v>
      </c>
      <c r="O11" s="5" t="s">
        <v>136</v>
      </c>
      <c r="P11" s="5">
        <f>N11*O11</f>
        <v>77625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77625</v>
      </c>
      <c r="AH11" s="5">
        <f>AG11</f>
        <v>77625</v>
      </c>
      <c r="AI11" s="5">
        <v>0</v>
      </c>
      <c r="AJ11" s="5">
        <f>IF((AI11-AH11) &gt; 1,0,IF((AI11-AH11)&lt;0,AH11-AI11,AI11-AH11))</f>
        <v>77625</v>
      </c>
      <c r="AK11" s="5">
        <v>0.01</v>
      </c>
      <c r="AL11" s="5">
        <f>ROUND(AJ11*(AK11/100),2)</f>
        <v>7.76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>
        <v>1</v>
      </c>
      <c r="R12" s="5" t="s">
        <v>1721</v>
      </c>
      <c r="S12" s="5" t="s">
        <v>1722</v>
      </c>
      <c r="T12" s="5" t="s">
        <v>1723</v>
      </c>
      <c r="U12" s="5" t="s">
        <v>1728</v>
      </c>
      <c r="V12" s="5" t="s">
        <v>1729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51.64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7.7459999999999996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43.893999999999998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1731</v>
      </c>
      <c r="B10" s="5" t="s">
        <v>1732</v>
      </c>
      <c r="C10" s="5" t="s">
        <v>1733</v>
      </c>
      <c r="D10" s="5" t="s">
        <v>1734</v>
      </c>
      <c r="E10" s="5">
        <v>1</v>
      </c>
      <c r="F10" s="5">
        <v>22336</v>
      </c>
      <c r="G10" s="5" t="s">
        <v>1735</v>
      </c>
      <c r="H10" s="5" t="s">
        <v>106</v>
      </c>
      <c r="I10" s="5" t="s">
        <v>1736</v>
      </c>
      <c r="J10" s="5">
        <v>11</v>
      </c>
      <c r="K10" s="5">
        <v>1</v>
      </c>
      <c r="L10" s="5" t="s">
        <v>278</v>
      </c>
      <c r="M10" s="5" t="s">
        <v>1232</v>
      </c>
      <c r="N10" s="5">
        <f t="shared" ref="N10:N16" si="0">((J10*400)+(K10*100))+L10</f>
        <v>4520</v>
      </c>
      <c r="O10" s="5" t="s">
        <v>75</v>
      </c>
      <c r="P10" s="5">
        <f t="shared" ref="P10:P16" si="1">N10*O10</f>
        <v>565000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565000</v>
      </c>
      <c r="AH10" s="5">
        <f>AG10</f>
        <v>565000</v>
      </c>
      <c r="AI10" s="5">
        <v>0</v>
      </c>
      <c r="AJ10" s="5">
        <f>IF((AI10-AH10) &gt; 1,0,IF((AI10-AH10)&lt;0,AH10-AI10,AI10-AH10))</f>
        <v>565000</v>
      </c>
      <c r="AK10" s="5">
        <v>0.3</v>
      </c>
      <c r="AL10" s="5">
        <f>ROUND(AJ10*(AK10/100),2)</f>
        <v>1695</v>
      </c>
    </row>
    <row r="11" spans="1:38" ht="17.25" x14ac:dyDescent="0.25">
      <c r="A11" s="5" t="s">
        <v>1731</v>
      </c>
      <c r="B11" s="5" t="s">
        <v>1732</v>
      </c>
      <c r="C11" s="5" t="s">
        <v>1733</v>
      </c>
      <c r="D11" s="5" t="s">
        <v>1734</v>
      </c>
      <c r="E11" s="5">
        <v>2</v>
      </c>
      <c r="F11" s="5">
        <v>20315</v>
      </c>
      <c r="G11" s="5" t="s">
        <v>1737</v>
      </c>
      <c r="H11" s="5" t="s">
        <v>106</v>
      </c>
      <c r="I11" s="5" t="s">
        <v>1738</v>
      </c>
      <c r="J11" s="5">
        <v>3</v>
      </c>
      <c r="K11" s="5">
        <v>2</v>
      </c>
      <c r="L11" s="5" t="s">
        <v>1739</v>
      </c>
      <c r="M11" s="5" t="s">
        <v>43</v>
      </c>
      <c r="N11" s="5">
        <f t="shared" si="0"/>
        <v>1401</v>
      </c>
      <c r="O11" s="5" t="s">
        <v>75</v>
      </c>
      <c r="P11" s="5">
        <f t="shared" si="1"/>
        <v>175125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175125</v>
      </c>
      <c r="AH11" s="5">
        <f>AG11</f>
        <v>175125</v>
      </c>
      <c r="AI11" s="5">
        <v>0</v>
      </c>
      <c r="AJ11" s="5">
        <f>IF((AI11-AH11) &gt; 1,0,IF((AI11-AH11)&lt;0,AH11-AI11,AI11-AH11))</f>
        <v>175125</v>
      </c>
      <c r="AK11" s="5">
        <v>0.01</v>
      </c>
      <c r="AL11" s="5">
        <f>ROUND(AJ11*(AK11/100),2)</f>
        <v>17.510000000000002</v>
      </c>
    </row>
    <row r="12" spans="1:38" ht="17.25" x14ac:dyDescent="0.25">
      <c r="A12" s="5" t="s">
        <v>1731</v>
      </c>
      <c r="B12" s="5" t="s">
        <v>1732</v>
      </c>
      <c r="C12" s="5" t="s">
        <v>1733</v>
      </c>
      <c r="D12" s="5" t="s">
        <v>1734</v>
      </c>
      <c r="E12" s="5">
        <v>3</v>
      </c>
      <c r="F12" s="5">
        <v>18021</v>
      </c>
      <c r="G12" s="5" t="s">
        <v>1740</v>
      </c>
      <c r="H12" s="5" t="s">
        <v>106</v>
      </c>
      <c r="I12" s="5" t="s">
        <v>1741</v>
      </c>
      <c r="J12" s="5">
        <v>0</v>
      </c>
      <c r="K12" s="5">
        <v>0</v>
      </c>
      <c r="L12" s="5" t="s">
        <v>59</v>
      </c>
      <c r="M12" s="5" t="s">
        <v>275</v>
      </c>
      <c r="N12" s="5">
        <f t="shared" si="0"/>
        <v>75</v>
      </c>
      <c r="O12" s="5" t="s">
        <v>276</v>
      </c>
      <c r="P12" s="5">
        <f t="shared" si="1"/>
        <v>45000</v>
      </c>
      <c r="Q12" s="5">
        <v>1</v>
      </c>
      <c r="R12" s="5" t="s">
        <v>1731</v>
      </c>
      <c r="S12" s="5" t="s">
        <v>1732</v>
      </c>
      <c r="T12" s="5" t="s">
        <v>1733</v>
      </c>
      <c r="U12" s="5" t="s">
        <v>1742</v>
      </c>
      <c r="V12" s="5" t="s">
        <v>1743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1744</v>
      </c>
      <c r="M13" s="5" t="s">
        <v>280</v>
      </c>
      <c r="N13" s="5">
        <f t="shared" si="0"/>
        <v>1.5</v>
      </c>
      <c r="O13" s="5" t="s">
        <v>276</v>
      </c>
      <c r="P13" s="5">
        <f t="shared" si="1"/>
        <v>900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900</v>
      </c>
      <c r="AH13" s="5">
        <f>AG13</f>
        <v>900</v>
      </c>
      <c r="AI13" s="5">
        <v>0</v>
      </c>
      <c r="AJ13" s="5">
        <f>IF((AI13-AH13) &gt; 1,0,IF((AI13-AH13)&lt;0,AH13-AI13,AI13-AH13))</f>
        <v>900</v>
      </c>
      <c r="AK13" s="5">
        <v>0.3</v>
      </c>
      <c r="AL13" s="5">
        <f>ROUND(AJ13*(AK13/100),2)</f>
        <v>2.7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490</v>
      </c>
      <c r="M14" s="5" t="s">
        <v>280</v>
      </c>
      <c r="N14" s="5">
        <f t="shared" si="0"/>
        <v>20.25</v>
      </c>
      <c r="O14" s="5" t="s">
        <v>276</v>
      </c>
      <c r="P14" s="5">
        <f t="shared" si="1"/>
        <v>12150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12150</v>
      </c>
      <c r="AH14" s="5">
        <f>AG14</f>
        <v>12150</v>
      </c>
      <c r="AI14" s="5">
        <v>0</v>
      </c>
      <c r="AJ14" s="5">
        <f>IF((AI14-AH14) &gt; 1,0,IF((AI14-AH14)&lt;0,AH14-AI14,AI14-AH14))</f>
        <v>12150</v>
      </c>
      <c r="AK14" s="5">
        <v>0.3</v>
      </c>
      <c r="AL14" s="5">
        <f>ROUND(AJ14*(AK14/100),2)</f>
        <v>36.450000000000003</v>
      </c>
    </row>
    <row r="15" spans="1:38" ht="17.25" x14ac:dyDescent="0.25">
      <c r="A15" s="5" t="s">
        <v>1731</v>
      </c>
      <c r="B15" s="5" t="s">
        <v>1732</v>
      </c>
      <c r="C15" s="5" t="s">
        <v>1733</v>
      </c>
      <c r="D15" s="5" t="s">
        <v>1734</v>
      </c>
      <c r="E15" s="5">
        <v>4</v>
      </c>
      <c r="F15" s="5">
        <v>19632</v>
      </c>
      <c r="G15" s="5" t="s">
        <v>1745</v>
      </c>
      <c r="H15" s="5" t="s">
        <v>58</v>
      </c>
      <c r="I15" s="5"/>
      <c r="J15" s="5">
        <v>10</v>
      </c>
      <c r="K15" s="5">
        <v>2</v>
      </c>
      <c r="L15" s="5" t="s">
        <v>336</v>
      </c>
      <c r="M15" s="5" t="s">
        <v>43</v>
      </c>
      <c r="N15" s="5">
        <f t="shared" si="0"/>
        <v>4295</v>
      </c>
      <c r="O15" s="5" t="s">
        <v>75</v>
      </c>
      <c r="P15" s="5">
        <f t="shared" si="1"/>
        <v>536875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536875</v>
      </c>
      <c r="AH15" s="5">
        <f>AG15</f>
        <v>536875</v>
      </c>
      <c r="AI15" s="5">
        <v>0</v>
      </c>
      <c r="AJ15" s="5">
        <f>IF((AI15-AH15) &gt; 1,0,IF((AI15-AH15)&lt;0,AH15-AI15,AI15-AH15))</f>
        <v>536875</v>
      </c>
      <c r="AK15" s="5">
        <v>0.01</v>
      </c>
      <c r="AL15" s="5">
        <f>ROUND(AJ15*(AK15/100),2)</f>
        <v>53.69</v>
      </c>
    </row>
    <row r="16" spans="1:38" ht="17.25" x14ac:dyDescent="0.25">
      <c r="A16" s="5" t="s">
        <v>1731</v>
      </c>
      <c r="B16" s="5" t="s">
        <v>1732</v>
      </c>
      <c r="C16" s="5" t="s">
        <v>1733</v>
      </c>
      <c r="D16" s="5" t="s">
        <v>1734</v>
      </c>
      <c r="E16" s="5">
        <v>5</v>
      </c>
      <c r="F16" s="5">
        <v>22182</v>
      </c>
      <c r="G16" s="5" t="s">
        <v>1746</v>
      </c>
      <c r="H16" s="5" t="s">
        <v>106</v>
      </c>
      <c r="I16" s="5" t="s">
        <v>1747</v>
      </c>
      <c r="J16" s="5">
        <v>0</v>
      </c>
      <c r="K16" s="5">
        <v>3</v>
      </c>
      <c r="L16" s="5" t="s">
        <v>1165</v>
      </c>
      <c r="M16" s="5" t="s">
        <v>43</v>
      </c>
      <c r="N16" s="5">
        <f t="shared" si="0"/>
        <v>397</v>
      </c>
      <c r="O16" s="5" t="s">
        <v>136</v>
      </c>
      <c r="P16" s="5">
        <f t="shared" si="1"/>
        <v>178650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178650</v>
      </c>
      <c r="AH16" s="5">
        <f>AG16</f>
        <v>178650</v>
      </c>
      <c r="AI16" s="5">
        <v>50000000</v>
      </c>
      <c r="AJ16" s="5">
        <f>IF((AI16-AH16) &gt; 1,0,IF((AI16-AH16)&lt;0,AH16-AI16,AI16-AH16))</f>
        <v>0</v>
      </c>
      <c r="AK16" s="5">
        <v>0.01</v>
      </c>
      <c r="AL16" s="5">
        <f>ROUND(AJ16*(AK16/100),2)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SUM(AL10:AL16)</f>
        <v>1805.3500000000001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AL17*0.15</f>
        <v>270.80250000000001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47</v>
      </c>
      <c r="AL19" s="5">
        <f>AL17-AL18</f>
        <v>1534.5475000000001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1749</v>
      </c>
      <c r="B10" s="5" t="s">
        <v>1750</v>
      </c>
      <c r="C10" s="5" t="s">
        <v>1751</v>
      </c>
      <c r="D10" s="5" t="s">
        <v>1752</v>
      </c>
      <c r="E10" s="5">
        <v>1</v>
      </c>
      <c r="F10" s="5">
        <v>18536</v>
      </c>
      <c r="G10" s="5" t="s">
        <v>1753</v>
      </c>
      <c r="H10" s="5" t="s">
        <v>106</v>
      </c>
      <c r="I10" s="5" t="s">
        <v>1754</v>
      </c>
      <c r="J10" s="5">
        <v>5</v>
      </c>
      <c r="K10" s="5">
        <v>1</v>
      </c>
      <c r="L10" s="5" t="s">
        <v>1471</v>
      </c>
      <c r="M10" s="5" t="s">
        <v>43</v>
      </c>
      <c r="N10" s="5">
        <f>((J10*400)+(K10*100))+L10</f>
        <v>2165</v>
      </c>
      <c r="O10" s="5" t="s">
        <v>68</v>
      </c>
      <c r="P10" s="5">
        <f>N10*O10</f>
        <v>324750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324750</v>
      </c>
      <c r="AH10" s="5">
        <f>AG10</f>
        <v>324750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1749</v>
      </c>
      <c r="B11" s="5" t="s">
        <v>1750</v>
      </c>
      <c r="C11" s="5" t="s">
        <v>1751</v>
      </c>
      <c r="D11" s="5" t="s">
        <v>1752</v>
      </c>
      <c r="E11" s="5">
        <v>2</v>
      </c>
      <c r="F11" s="5">
        <v>17990</v>
      </c>
      <c r="G11" s="5" t="s">
        <v>1755</v>
      </c>
      <c r="H11" s="5" t="s">
        <v>40</v>
      </c>
      <c r="I11" s="5" t="s">
        <v>1756</v>
      </c>
      <c r="J11" s="5">
        <v>1</v>
      </c>
      <c r="K11" s="5">
        <v>0</v>
      </c>
      <c r="L11" s="5" t="s">
        <v>539</v>
      </c>
      <c r="M11" s="5" t="s">
        <v>43</v>
      </c>
      <c r="N11" s="5">
        <f>((J11*400)+(K11*100))+L11</f>
        <v>450</v>
      </c>
      <c r="O11" s="5" t="s">
        <v>136</v>
      </c>
      <c r="P11" s="5">
        <f>N11*O11</f>
        <v>202500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202500</v>
      </c>
      <c r="AH11" s="5">
        <f>AG11</f>
        <v>202500</v>
      </c>
      <c r="AI11" s="5">
        <v>0</v>
      </c>
      <c r="AJ11" s="5">
        <f>IF((AI11-AH11) &gt; 1,0,IF((AI11-AH11)&lt;0,AH11-AI11,AI11-AH11))</f>
        <v>202500</v>
      </c>
      <c r="AK11" s="5">
        <v>0.01</v>
      </c>
      <c r="AL11" s="5">
        <f>ROUND(AJ11*(AK11/100),2)</f>
        <v>20.25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20.25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3.0375000000000001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17.212499999999999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1758</v>
      </c>
      <c r="B10" s="5" t="s">
        <v>1759</v>
      </c>
      <c r="C10" s="5" t="s">
        <v>1760</v>
      </c>
      <c r="D10" s="5" t="s">
        <v>1761</v>
      </c>
      <c r="E10" s="5">
        <v>1</v>
      </c>
      <c r="F10" s="5">
        <v>18767</v>
      </c>
      <c r="G10" s="5" t="s">
        <v>1762</v>
      </c>
      <c r="H10" s="5" t="s">
        <v>58</v>
      </c>
      <c r="I10" s="5"/>
      <c r="J10" s="5">
        <v>8</v>
      </c>
      <c r="K10" s="5">
        <v>0</v>
      </c>
      <c r="L10" s="5" t="s">
        <v>144</v>
      </c>
      <c r="M10" s="5" t="s">
        <v>43</v>
      </c>
      <c r="N10" s="5">
        <f>((J10*400)+(K10*100))+L10</f>
        <v>3274</v>
      </c>
      <c r="O10" s="5" t="s">
        <v>145</v>
      </c>
      <c r="P10" s="5">
        <f>N10*O10</f>
        <v>245550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245550</v>
      </c>
      <c r="AH10" s="5">
        <f>AG10</f>
        <v>245550</v>
      </c>
      <c r="AI10" s="5">
        <v>0</v>
      </c>
      <c r="AJ10" s="5">
        <f>IF((AI10-AH10) &gt; 1,0,IF((AI10-AH10)&lt;0,AH10-AI10,AI10-AH10))</f>
        <v>245550</v>
      </c>
      <c r="AK10" s="5">
        <v>0.01</v>
      </c>
      <c r="AL10" s="5">
        <f>ROUND(AJ10*(AK10/100),2)</f>
        <v>24.56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3.6839999999999997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20.875999999999998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1764</v>
      </c>
      <c r="B10" s="5" t="s">
        <v>1765</v>
      </c>
      <c r="C10" s="5" t="s">
        <v>1766</v>
      </c>
      <c r="D10" s="5" t="s">
        <v>1767</v>
      </c>
      <c r="E10" s="5">
        <v>1</v>
      </c>
      <c r="F10" s="5">
        <v>23002</v>
      </c>
      <c r="G10" s="5" t="s">
        <v>1768</v>
      </c>
      <c r="H10" s="5" t="s">
        <v>106</v>
      </c>
      <c r="I10" s="5" t="s">
        <v>1769</v>
      </c>
      <c r="J10" s="5">
        <v>0</v>
      </c>
      <c r="K10" s="5">
        <v>0</v>
      </c>
      <c r="L10" s="5" t="s">
        <v>97</v>
      </c>
      <c r="M10" s="5" t="s">
        <v>180</v>
      </c>
      <c r="N10" s="5">
        <f>((J10*400)+(K10*100))+L10</f>
        <v>46</v>
      </c>
      <c r="O10" s="5" t="s">
        <v>276</v>
      </c>
      <c r="P10" s="5">
        <f>N10*O10</f>
        <v>27600</v>
      </c>
      <c r="Q10" s="5">
        <v>1</v>
      </c>
      <c r="R10" s="5" t="s">
        <v>1764</v>
      </c>
      <c r="S10" s="5" t="s">
        <v>1765</v>
      </c>
      <c r="T10" s="5" t="s">
        <v>1766</v>
      </c>
      <c r="U10" s="5" t="s">
        <v>1770</v>
      </c>
      <c r="V10" s="5" t="s">
        <v>1771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590</v>
      </c>
      <c r="M11" s="5" t="s">
        <v>280</v>
      </c>
      <c r="N11" s="5">
        <f>((J11*400)+(K11*100))+L11</f>
        <v>38.5</v>
      </c>
      <c r="O11" s="5" t="s">
        <v>276</v>
      </c>
      <c r="P11" s="5">
        <f>N11*O11</f>
        <v>23100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23100</v>
      </c>
      <c r="AH11" s="5">
        <f>AG11</f>
        <v>23100</v>
      </c>
      <c r="AI11" s="5">
        <v>0</v>
      </c>
      <c r="AJ11" s="5">
        <f>IF((AI11-AH11) &gt; 1,0,IF((AI11-AH11)&lt;0,AH11-AI11,AI11-AH11))</f>
        <v>23100</v>
      </c>
      <c r="AK11" s="5">
        <v>0.3</v>
      </c>
      <c r="AL11" s="5">
        <f>ROUND(AJ11*(AK11/100),2)</f>
        <v>69.3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69.3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10.395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58.905000000000001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1773</v>
      </c>
      <c r="B10" s="5" t="s">
        <v>1774</v>
      </c>
      <c r="C10" s="5" t="s">
        <v>1775</v>
      </c>
      <c r="D10" s="5" t="s">
        <v>1776</v>
      </c>
      <c r="E10" s="5">
        <v>1</v>
      </c>
      <c r="F10" s="5">
        <v>20990</v>
      </c>
      <c r="G10" s="5" t="s">
        <v>1777</v>
      </c>
      <c r="H10" s="5" t="s">
        <v>40</v>
      </c>
      <c r="I10" s="5" t="s">
        <v>1778</v>
      </c>
      <c r="J10" s="5">
        <v>11</v>
      </c>
      <c r="K10" s="5">
        <v>3</v>
      </c>
      <c r="L10" s="5" t="s">
        <v>950</v>
      </c>
      <c r="M10" s="5" t="s">
        <v>43</v>
      </c>
      <c r="N10" s="5">
        <f>((J10*400)+(K10*100))+L10</f>
        <v>4710</v>
      </c>
      <c r="O10" s="5" t="s">
        <v>410</v>
      </c>
      <c r="P10" s="5">
        <f>N10*O10</f>
        <v>1177500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1177500</v>
      </c>
      <c r="AH10" s="5">
        <f>AG10</f>
        <v>1177500</v>
      </c>
      <c r="AI10" s="5">
        <v>0</v>
      </c>
      <c r="AJ10" s="5">
        <f>IF((AI10-AH10) &gt; 1,0,IF((AI10-AH10)&lt;0,AH10-AI10,AI10-AH10))</f>
        <v>1177500</v>
      </c>
      <c r="AK10" s="5">
        <v>0.01</v>
      </c>
      <c r="AL10" s="5">
        <f>ROUND(AJ10*(AK10/100),2)</f>
        <v>117.75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117.75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17.662499999999998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100.08750000000001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1780</v>
      </c>
      <c r="B10" s="5" t="s">
        <v>1781</v>
      </c>
      <c r="C10" s="5" t="s">
        <v>1782</v>
      </c>
      <c r="D10" s="5" t="s">
        <v>1783</v>
      </c>
      <c r="E10" s="5">
        <v>1</v>
      </c>
      <c r="F10" s="5">
        <v>22007</v>
      </c>
      <c r="G10" s="5" t="s">
        <v>1784</v>
      </c>
      <c r="H10" s="5" t="s">
        <v>106</v>
      </c>
      <c r="I10" s="5" t="s">
        <v>1785</v>
      </c>
      <c r="J10" s="5">
        <v>0</v>
      </c>
      <c r="K10" s="5">
        <v>0</v>
      </c>
      <c r="L10" s="5" t="s">
        <v>153</v>
      </c>
      <c r="M10" s="5" t="s">
        <v>275</v>
      </c>
      <c r="N10" s="5">
        <f>((J10*400)+(K10*100))+L10</f>
        <v>14</v>
      </c>
      <c r="O10" s="5" t="s">
        <v>1786</v>
      </c>
      <c r="P10" s="5">
        <f>N10*O10</f>
        <v>21000</v>
      </c>
      <c r="Q10" s="5"/>
      <c r="R10" s="5"/>
      <c r="S10" s="5"/>
      <c r="T10" s="5"/>
      <c r="U10" s="5"/>
      <c r="V10" s="5"/>
      <c r="W10" s="5" t="s">
        <v>427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21000</v>
      </c>
      <c r="AH10" s="5">
        <f>AG10</f>
        <v>21000</v>
      </c>
      <c r="AI10" s="5">
        <v>0</v>
      </c>
      <c r="AJ10" s="5">
        <f>IF((AI10-AH10) &gt; 1,0,IF((AI10-AH10)&lt;0,AH10-AI10,AI10-AH10))</f>
        <v>21000</v>
      </c>
      <c r="AK10" s="5">
        <v>0.3</v>
      </c>
      <c r="AL10" s="5">
        <f>ROUND(AJ10*(AK10/100),2)</f>
        <v>63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3</v>
      </c>
      <c r="L11" s="5" t="s">
        <v>1165</v>
      </c>
      <c r="M11" s="5" t="s">
        <v>280</v>
      </c>
      <c r="N11" s="5">
        <f>((J11*400)+(K11*100))+L11</f>
        <v>397</v>
      </c>
      <c r="O11" s="5" t="s">
        <v>1786</v>
      </c>
      <c r="P11" s="5">
        <f>N11*O11</f>
        <v>595500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595500</v>
      </c>
      <c r="AH11" s="5">
        <f>AG11</f>
        <v>595500</v>
      </c>
      <c r="AI11" s="5">
        <v>0</v>
      </c>
      <c r="AJ11" s="5">
        <f>IF((AI11-AH11) &gt; 1,0,IF((AI11-AH11)&lt;0,AH11-AI11,AI11-AH11))</f>
        <v>595500</v>
      </c>
      <c r="AK11" s="5">
        <v>0.3</v>
      </c>
      <c r="AL11" s="5">
        <f>ROUND(AJ11*(AK11/100),2)</f>
        <v>1786.5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1849.5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277.42500000000001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1572.075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1788</v>
      </c>
      <c r="B10" s="5" t="s">
        <v>1789</v>
      </c>
      <c r="C10" s="5" t="s">
        <v>1790</v>
      </c>
      <c r="D10" s="5" t="s">
        <v>1791</v>
      </c>
      <c r="E10" s="5">
        <v>1</v>
      </c>
      <c r="F10" s="5">
        <v>19922</v>
      </c>
      <c r="G10" s="5" t="s">
        <v>1792</v>
      </c>
      <c r="H10" s="5" t="s">
        <v>58</v>
      </c>
      <c r="I10" s="5" t="s">
        <v>1793</v>
      </c>
      <c r="J10" s="5">
        <v>12</v>
      </c>
      <c r="K10" s="5">
        <v>2</v>
      </c>
      <c r="L10" s="5" t="s">
        <v>775</v>
      </c>
      <c r="M10" s="5" t="s">
        <v>43</v>
      </c>
      <c r="N10" s="5">
        <f>((J10*400)+(K10*100))+L10</f>
        <v>5072</v>
      </c>
      <c r="O10" s="5" t="s">
        <v>75</v>
      </c>
      <c r="P10" s="5">
        <f>N10*O10</f>
        <v>634000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634000</v>
      </c>
      <c r="AH10" s="5">
        <f>AG10</f>
        <v>634000</v>
      </c>
      <c r="AI10" s="5">
        <v>0</v>
      </c>
      <c r="AJ10" s="5">
        <f>IF((AI10-AH10) &gt; 1,0,IF((AI10-AH10)&lt;0,AH10-AI10,AI10-AH10))</f>
        <v>634000</v>
      </c>
      <c r="AK10" s="5">
        <v>0.01</v>
      </c>
      <c r="AL10" s="5">
        <f>ROUND(AJ10*(AK10/100),2)</f>
        <v>63.4</v>
      </c>
    </row>
    <row r="11" spans="1:38" ht="17.25" x14ac:dyDescent="0.25">
      <c r="A11" s="5" t="s">
        <v>1788</v>
      </c>
      <c r="B11" s="5" t="s">
        <v>1789</v>
      </c>
      <c r="C11" s="5" t="s">
        <v>1790</v>
      </c>
      <c r="D11" s="5" t="s">
        <v>1791</v>
      </c>
      <c r="E11" s="5">
        <v>2</v>
      </c>
      <c r="F11" s="5">
        <v>21529</v>
      </c>
      <c r="G11" s="5" t="s">
        <v>1794</v>
      </c>
      <c r="H11" s="5" t="s">
        <v>58</v>
      </c>
      <c r="I11" s="5"/>
      <c r="J11" s="5">
        <v>5</v>
      </c>
      <c r="K11" s="5">
        <v>1</v>
      </c>
      <c r="L11" s="5" t="s">
        <v>135</v>
      </c>
      <c r="M11" s="5" t="s">
        <v>43</v>
      </c>
      <c r="N11" s="5">
        <f>((J11*400)+(K11*100))+L11</f>
        <v>2181</v>
      </c>
      <c r="O11" s="5" t="s">
        <v>75</v>
      </c>
      <c r="P11" s="5">
        <f>N11*O11</f>
        <v>272625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272625</v>
      </c>
      <c r="AH11" s="5">
        <f>AG11</f>
        <v>272625</v>
      </c>
      <c r="AI11" s="5">
        <v>0</v>
      </c>
      <c r="AJ11" s="5">
        <f>IF((AI11-AH11) &gt; 1,0,IF((AI11-AH11)&lt;0,AH11-AI11,AI11-AH11))</f>
        <v>272625</v>
      </c>
      <c r="AK11" s="5">
        <v>0.01</v>
      </c>
      <c r="AL11" s="5">
        <f>ROUND(AJ11*(AK11/100),2)</f>
        <v>27.26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90.66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13.598999999999998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77.060999999999993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1796</v>
      </c>
      <c r="B10" s="5" t="s">
        <v>1797</v>
      </c>
      <c r="C10" s="5" t="s">
        <v>1798</v>
      </c>
      <c r="D10" s="5" t="s">
        <v>1799</v>
      </c>
      <c r="E10" s="5">
        <v>1</v>
      </c>
      <c r="F10" s="5">
        <v>21538</v>
      </c>
      <c r="G10" s="5" t="s">
        <v>1800</v>
      </c>
      <c r="H10" s="5" t="s">
        <v>40</v>
      </c>
      <c r="I10" s="5" t="s">
        <v>1801</v>
      </c>
      <c r="J10" s="5">
        <v>0</v>
      </c>
      <c r="K10" s="5">
        <v>1</v>
      </c>
      <c r="L10" s="5" t="s">
        <v>573</v>
      </c>
      <c r="M10" s="5" t="s">
        <v>43</v>
      </c>
      <c r="N10" s="5">
        <f>((J10*400)+(K10*100))+L10</f>
        <v>107</v>
      </c>
      <c r="O10" s="5" t="s">
        <v>145</v>
      </c>
      <c r="P10" s="5">
        <f>N10*O10</f>
        <v>8025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8025</v>
      </c>
      <c r="AH10" s="5">
        <f>AG10</f>
        <v>8025</v>
      </c>
      <c r="AI10" s="5">
        <v>0</v>
      </c>
      <c r="AJ10" s="5">
        <f>IF((AI10-AH10) &gt; 1,0,IF((AI10-AH10)&lt;0,AH10-AI10,AI10-AH10))</f>
        <v>8025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229</v>
      </c>
      <c r="B10" s="5"/>
      <c r="C10" s="5" t="s">
        <v>230</v>
      </c>
      <c r="D10" s="5" t="s">
        <v>231</v>
      </c>
      <c r="E10" s="5">
        <v>1</v>
      </c>
      <c r="F10" s="5">
        <v>18925</v>
      </c>
      <c r="G10" s="5" t="s">
        <v>232</v>
      </c>
      <c r="H10" s="5" t="s">
        <v>40</v>
      </c>
      <c r="I10" s="5" t="s">
        <v>233</v>
      </c>
      <c r="J10" s="5">
        <v>5</v>
      </c>
      <c r="K10" s="5">
        <v>1</v>
      </c>
      <c r="L10" s="5" t="s">
        <v>234</v>
      </c>
      <c r="M10" s="5" t="s">
        <v>43</v>
      </c>
      <c r="N10" s="5">
        <f>((J10*400)+(K10*100))+L10</f>
        <v>2133</v>
      </c>
      <c r="O10" s="5" t="s">
        <v>68</v>
      </c>
      <c r="P10" s="5">
        <f>N10*O10</f>
        <v>319950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319950</v>
      </c>
      <c r="AH10" s="5">
        <f>AG10</f>
        <v>319950</v>
      </c>
      <c r="AI10" s="5">
        <v>0</v>
      </c>
      <c r="AJ10" s="5">
        <f>IF((AI10-AH10) &gt; 1,0,IF((AI10-AH10)&lt;0,AH10-AI10,AI10-AH10))</f>
        <v>319950</v>
      </c>
      <c r="AK10" s="5">
        <v>0.01</v>
      </c>
      <c r="AL10" s="5">
        <f>ROUND(AJ10*(AK10/100),2)</f>
        <v>32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1803</v>
      </c>
      <c r="B10" s="5"/>
      <c r="C10" s="5" t="s">
        <v>1804</v>
      </c>
      <c r="D10" s="5" t="s">
        <v>1805</v>
      </c>
      <c r="E10" s="5">
        <v>1</v>
      </c>
      <c r="F10" s="5">
        <v>21270</v>
      </c>
      <c r="G10" s="5" t="s">
        <v>1806</v>
      </c>
      <c r="H10" s="5" t="s">
        <v>106</v>
      </c>
      <c r="I10" s="5" t="s">
        <v>1807</v>
      </c>
      <c r="J10" s="5">
        <v>0</v>
      </c>
      <c r="K10" s="5">
        <v>0</v>
      </c>
      <c r="L10" s="5" t="s">
        <v>298</v>
      </c>
      <c r="M10" s="5" t="s">
        <v>180</v>
      </c>
      <c r="N10" s="5">
        <f>((J10*400)+(K10*100))+L10</f>
        <v>70</v>
      </c>
      <c r="O10" s="5" t="s">
        <v>360</v>
      </c>
      <c r="P10" s="5">
        <f>N10*O10</f>
        <v>24500</v>
      </c>
      <c r="Q10" s="5">
        <v>1</v>
      </c>
      <c r="R10" s="5" t="s">
        <v>1803</v>
      </c>
      <c r="S10" s="5"/>
      <c r="T10" s="5" t="s">
        <v>1804</v>
      </c>
      <c r="U10" s="5" t="s">
        <v>1808</v>
      </c>
      <c r="V10" s="5" t="s">
        <v>1809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1810</v>
      </c>
      <c r="M11" s="5" t="s">
        <v>180</v>
      </c>
      <c r="N11" s="5">
        <f>((J11*400)+(K11*100))+L11</f>
        <v>59.5</v>
      </c>
      <c r="O11" s="5" t="s">
        <v>360</v>
      </c>
      <c r="P11" s="5">
        <f>N11*O11</f>
        <v>20825</v>
      </c>
      <c r="Q11" s="5">
        <v>1</v>
      </c>
      <c r="R11" s="5" t="s">
        <v>1803</v>
      </c>
      <c r="S11" s="5"/>
      <c r="T11" s="5" t="s">
        <v>1804</v>
      </c>
      <c r="U11" s="5" t="s">
        <v>1808</v>
      </c>
      <c r="V11" s="5" t="s">
        <v>1809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1803</v>
      </c>
      <c r="B12" s="5"/>
      <c r="C12" s="5" t="s">
        <v>1804</v>
      </c>
      <c r="D12" s="5" t="s">
        <v>1805</v>
      </c>
      <c r="E12" s="5">
        <v>2</v>
      </c>
      <c r="F12" s="5">
        <v>22699</v>
      </c>
      <c r="G12" s="5" t="s">
        <v>1811</v>
      </c>
      <c r="H12" s="5" t="s">
        <v>40</v>
      </c>
      <c r="I12" s="5" t="s">
        <v>1812</v>
      </c>
      <c r="J12" s="5">
        <v>11</v>
      </c>
      <c r="K12" s="5">
        <v>0</v>
      </c>
      <c r="L12" s="5" t="s">
        <v>104</v>
      </c>
      <c r="M12" s="5" t="s">
        <v>43</v>
      </c>
      <c r="N12" s="5">
        <f>((J12*400)+(K12*100))+L12</f>
        <v>4473</v>
      </c>
      <c r="O12" s="5" t="s">
        <v>587</v>
      </c>
      <c r="P12" s="5">
        <f>N12*O12</f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0</v>
      </c>
      <c r="AH12" s="5">
        <f>AG12</f>
        <v>0</v>
      </c>
      <c r="AI12" s="5">
        <v>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1814</v>
      </c>
      <c r="B10" s="5" t="s">
        <v>1815</v>
      </c>
      <c r="C10" s="5" t="s">
        <v>1816</v>
      </c>
      <c r="D10" s="5" t="s">
        <v>1817</v>
      </c>
      <c r="E10" s="5">
        <v>1</v>
      </c>
      <c r="F10" s="5">
        <v>23042</v>
      </c>
      <c r="G10" s="5" t="s">
        <v>1818</v>
      </c>
      <c r="H10" s="5" t="s">
        <v>40</v>
      </c>
      <c r="I10" s="5" t="s">
        <v>1819</v>
      </c>
      <c r="J10" s="5">
        <v>19</v>
      </c>
      <c r="K10" s="5">
        <v>2</v>
      </c>
      <c r="L10" s="5" t="s">
        <v>967</v>
      </c>
      <c r="M10" s="5" t="s">
        <v>43</v>
      </c>
      <c r="N10" s="5">
        <f>((J10*400)+(K10*100))+L10</f>
        <v>7877</v>
      </c>
      <c r="O10" s="5" t="s">
        <v>75</v>
      </c>
      <c r="P10" s="5">
        <f>N10*O10</f>
        <v>984625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984625</v>
      </c>
      <c r="AH10" s="5">
        <f>AG10</f>
        <v>984625</v>
      </c>
      <c r="AI10" s="5">
        <v>0</v>
      </c>
      <c r="AJ10" s="5">
        <f>IF((AI10-AH10) &gt; 1,0,IF((AI10-AH10)&lt;0,AH10-AI10,AI10-AH10))</f>
        <v>984625</v>
      </c>
      <c r="AK10" s="5">
        <v>0.01</v>
      </c>
      <c r="AL10" s="5">
        <f>ROUND(AJ10*(AK10/100),2)</f>
        <v>98.46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98.46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14.768999999999998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83.691000000000003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1821</v>
      </c>
      <c r="B10" s="5" t="s">
        <v>1822</v>
      </c>
      <c r="C10" s="5" t="s">
        <v>1823</v>
      </c>
      <c r="D10" s="5" t="s">
        <v>1824</v>
      </c>
      <c r="E10" s="5">
        <v>1</v>
      </c>
      <c r="F10" s="5">
        <v>18685</v>
      </c>
      <c r="G10" s="5" t="s">
        <v>1825</v>
      </c>
      <c r="H10" s="5" t="s">
        <v>58</v>
      </c>
      <c r="I10" s="5"/>
      <c r="J10" s="5">
        <v>19</v>
      </c>
      <c r="K10" s="5">
        <v>2</v>
      </c>
      <c r="L10" s="5" t="s">
        <v>59</v>
      </c>
      <c r="M10" s="5" t="s">
        <v>43</v>
      </c>
      <c r="N10" s="5">
        <f>((J10*400)+(K10*100))+L10</f>
        <v>7875</v>
      </c>
      <c r="O10" s="5" t="s">
        <v>75</v>
      </c>
      <c r="P10" s="5">
        <f>N10*O10</f>
        <v>984375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984375</v>
      </c>
      <c r="AH10" s="5">
        <f>AG10</f>
        <v>984375</v>
      </c>
      <c r="AI10" s="5">
        <v>0</v>
      </c>
      <c r="AJ10" s="5">
        <f>IF((AI10-AH10) &gt; 1,0,IF((AI10-AH10)&lt;0,AH10-AI10,AI10-AH10))</f>
        <v>984375</v>
      </c>
      <c r="AK10" s="5">
        <v>0.01</v>
      </c>
      <c r="AL10" s="5">
        <f>ROUND(AJ10*(AK10/100),2)</f>
        <v>98.44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98.44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14.765999999999998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83.674000000000007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1827</v>
      </c>
      <c r="B10" s="5" t="s">
        <v>1828</v>
      </c>
      <c r="C10" s="5" t="s">
        <v>1829</v>
      </c>
      <c r="D10" s="5" t="s">
        <v>1830</v>
      </c>
      <c r="E10" s="5">
        <v>1</v>
      </c>
      <c r="F10" s="5">
        <v>19452</v>
      </c>
      <c r="G10" s="5" t="s">
        <v>1831</v>
      </c>
      <c r="H10" s="5" t="s">
        <v>58</v>
      </c>
      <c r="I10" s="5"/>
      <c r="J10" s="5">
        <v>8</v>
      </c>
      <c r="K10" s="5">
        <v>3</v>
      </c>
      <c r="L10" s="5" t="s">
        <v>950</v>
      </c>
      <c r="M10" s="5" t="s">
        <v>43</v>
      </c>
      <c r="N10" s="5">
        <f>((J10*400)+(K10*100))+L10</f>
        <v>3510</v>
      </c>
      <c r="O10" s="5" t="s">
        <v>68</v>
      </c>
      <c r="P10" s="5">
        <f>N10*O10</f>
        <v>526500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526500</v>
      </c>
      <c r="AH10" s="5">
        <f>AG10</f>
        <v>526500</v>
      </c>
      <c r="AI10" s="5">
        <v>0</v>
      </c>
      <c r="AJ10" s="5">
        <f>IF((AI10-AH10) &gt; 1,0,IF((AI10-AH10)&lt;0,AH10-AI10,AI10-AH10))</f>
        <v>526500</v>
      </c>
      <c r="AK10" s="5">
        <v>0.01</v>
      </c>
      <c r="AL10" s="5">
        <f>ROUND(AJ10*(AK10/100),2)</f>
        <v>52.65</v>
      </c>
    </row>
    <row r="11" spans="1:38" ht="17.25" x14ac:dyDescent="0.25">
      <c r="A11" s="5" t="s">
        <v>1827</v>
      </c>
      <c r="B11" s="5" t="s">
        <v>1828</v>
      </c>
      <c r="C11" s="5" t="s">
        <v>1829</v>
      </c>
      <c r="D11" s="5" t="s">
        <v>1830</v>
      </c>
      <c r="E11" s="5">
        <v>2</v>
      </c>
      <c r="F11" s="5">
        <v>22855</v>
      </c>
      <c r="G11" s="5" t="s">
        <v>1832</v>
      </c>
      <c r="H11" s="5" t="s">
        <v>58</v>
      </c>
      <c r="I11" s="5"/>
      <c r="J11" s="5">
        <v>2</v>
      </c>
      <c r="K11" s="5">
        <v>1</v>
      </c>
      <c r="L11" s="5" t="s">
        <v>219</v>
      </c>
      <c r="M11" s="5" t="s">
        <v>43</v>
      </c>
      <c r="N11" s="5">
        <f>((J11*400)+(K11*100))+L11</f>
        <v>989</v>
      </c>
      <c r="O11" s="5" t="s">
        <v>44</v>
      </c>
      <c r="P11" s="5">
        <f>N11*O11</f>
        <v>173075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173075</v>
      </c>
      <c r="AH11" s="5">
        <f>AG11</f>
        <v>173075</v>
      </c>
      <c r="AI11" s="5">
        <v>0</v>
      </c>
      <c r="AJ11" s="5">
        <f>IF((AI11-AH11) &gt; 1,0,IF((AI11-AH11)&lt;0,AH11-AI11,AI11-AH11))</f>
        <v>173075</v>
      </c>
      <c r="AK11" s="5">
        <v>0.01</v>
      </c>
      <c r="AL11" s="5">
        <f>ROUND(AJ11*(AK11/100),2)</f>
        <v>17.309999999999999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69.959999999999994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10.493999999999998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59.465999999999994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1834</v>
      </c>
      <c r="B10" s="5" t="s">
        <v>1835</v>
      </c>
      <c r="C10" s="5" t="s">
        <v>1836</v>
      </c>
      <c r="D10" s="5" t="s">
        <v>1837</v>
      </c>
      <c r="E10" s="5">
        <v>1</v>
      </c>
      <c r="F10" s="5">
        <v>20979</v>
      </c>
      <c r="G10" s="5" t="s">
        <v>1838</v>
      </c>
      <c r="H10" s="5" t="s">
        <v>106</v>
      </c>
      <c r="I10" s="5" t="s">
        <v>1839</v>
      </c>
      <c r="J10" s="5">
        <v>0</v>
      </c>
      <c r="K10" s="5">
        <v>0</v>
      </c>
      <c r="L10" s="5" t="s">
        <v>1840</v>
      </c>
      <c r="M10" s="5" t="s">
        <v>275</v>
      </c>
      <c r="N10" s="5">
        <f t="shared" ref="N10:N15" si="0">((J10*400)+(K10*100))+L10</f>
        <v>93.5</v>
      </c>
      <c r="O10" s="5" t="s">
        <v>90</v>
      </c>
      <c r="P10" s="5">
        <f t="shared" ref="P10:P15" si="1">N10*O10</f>
        <v>46750</v>
      </c>
      <c r="Q10" s="5">
        <v>1</v>
      </c>
      <c r="R10" s="5" t="s">
        <v>1834</v>
      </c>
      <c r="S10" s="5" t="s">
        <v>1835</v>
      </c>
      <c r="T10" s="5" t="s">
        <v>1836</v>
      </c>
      <c r="U10" s="5" t="s">
        <v>1841</v>
      </c>
      <c r="V10" s="5"/>
      <c r="W10" s="5" t="s">
        <v>1842</v>
      </c>
      <c r="X10" s="5" t="s">
        <v>318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1</v>
      </c>
      <c r="K11" s="5">
        <v>1</v>
      </c>
      <c r="L11" s="5" t="s">
        <v>493</v>
      </c>
      <c r="M11" s="5" t="s">
        <v>43</v>
      </c>
      <c r="N11" s="5">
        <f t="shared" si="0"/>
        <v>532.5</v>
      </c>
      <c r="O11" s="5" t="s">
        <v>90</v>
      </c>
      <c r="P11" s="5">
        <f t="shared" si="1"/>
        <v>266250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266250</v>
      </c>
      <c r="AH11" s="5">
        <f>AG11</f>
        <v>266250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1834</v>
      </c>
      <c r="B12" s="5" t="s">
        <v>1835</v>
      </c>
      <c r="C12" s="5" t="s">
        <v>1836</v>
      </c>
      <c r="D12" s="5" t="s">
        <v>1837</v>
      </c>
      <c r="E12" s="5">
        <v>2</v>
      </c>
      <c r="F12" s="5">
        <v>22533</v>
      </c>
      <c r="G12" s="5" t="s">
        <v>1843</v>
      </c>
      <c r="H12" s="5" t="s">
        <v>106</v>
      </c>
      <c r="I12" s="5" t="s">
        <v>1844</v>
      </c>
      <c r="J12" s="5">
        <v>3</v>
      </c>
      <c r="K12" s="5">
        <v>3</v>
      </c>
      <c r="L12" s="5" t="s">
        <v>694</v>
      </c>
      <c r="M12" s="5" t="s">
        <v>43</v>
      </c>
      <c r="N12" s="5">
        <f t="shared" si="0"/>
        <v>1593</v>
      </c>
      <c r="O12" s="5" t="s">
        <v>44</v>
      </c>
      <c r="P12" s="5">
        <f t="shared" si="1"/>
        <v>278775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278775</v>
      </c>
      <c r="AH12" s="5">
        <f>AG12</f>
        <v>278775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1834</v>
      </c>
      <c r="B13" s="5" t="s">
        <v>1835</v>
      </c>
      <c r="C13" s="5" t="s">
        <v>1836</v>
      </c>
      <c r="D13" s="5" t="s">
        <v>1837</v>
      </c>
      <c r="E13" s="5">
        <v>3</v>
      </c>
      <c r="F13" s="5">
        <v>18891</v>
      </c>
      <c r="G13" s="5" t="s">
        <v>1845</v>
      </c>
      <c r="H13" s="5" t="s">
        <v>106</v>
      </c>
      <c r="I13" s="5" t="s">
        <v>1846</v>
      </c>
      <c r="J13" s="5">
        <v>6</v>
      </c>
      <c r="K13" s="5">
        <v>0</v>
      </c>
      <c r="L13" s="5" t="s">
        <v>144</v>
      </c>
      <c r="M13" s="5" t="s">
        <v>43</v>
      </c>
      <c r="N13" s="5">
        <f t="shared" si="0"/>
        <v>2474</v>
      </c>
      <c r="O13" s="5" t="s">
        <v>75</v>
      </c>
      <c r="P13" s="5">
        <f t="shared" si="1"/>
        <v>309250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309250</v>
      </c>
      <c r="AH13" s="5">
        <f>AG13</f>
        <v>309250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1834</v>
      </c>
      <c r="B14" s="5" t="s">
        <v>1835</v>
      </c>
      <c r="C14" s="5" t="s">
        <v>1836</v>
      </c>
      <c r="D14" s="5" t="s">
        <v>1837</v>
      </c>
      <c r="E14" s="5">
        <v>4</v>
      </c>
      <c r="F14" s="5">
        <v>19183</v>
      </c>
      <c r="G14" s="5" t="s">
        <v>1847</v>
      </c>
      <c r="H14" s="5" t="s">
        <v>106</v>
      </c>
      <c r="I14" s="5" t="s">
        <v>1848</v>
      </c>
      <c r="J14" s="5">
        <v>4</v>
      </c>
      <c r="K14" s="5">
        <v>3</v>
      </c>
      <c r="L14" s="5" t="s">
        <v>1849</v>
      </c>
      <c r="M14" s="5" t="s">
        <v>43</v>
      </c>
      <c r="N14" s="5">
        <f t="shared" si="0"/>
        <v>1988</v>
      </c>
      <c r="O14" s="5" t="s">
        <v>75</v>
      </c>
      <c r="P14" s="5">
        <f t="shared" si="1"/>
        <v>248500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248500</v>
      </c>
      <c r="AH14" s="5">
        <f>AG14</f>
        <v>248500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 t="s">
        <v>1834</v>
      </c>
      <c r="B15" s="5" t="s">
        <v>1835</v>
      </c>
      <c r="C15" s="5" t="s">
        <v>1836</v>
      </c>
      <c r="D15" s="5" t="s">
        <v>1837</v>
      </c>
      <c r="E15" s="5">
        <v>5</v>
      </c>
      <c r="F15" s="5">
        <v>21172</v>
      </c>
      <c r="G15" s="5" t="s">
        <v>1850</v>
      </c>
      <c r="H15" s="5" t="s">
        <v>40</v>
      </c>
      <c r="I15" s="5" t="s">
        <v>1851</v>
      </c>
      <c r="J15" s="5">
        <v>12</v>
      </c>
      <c r="K15" s="5">
        <v>1</v>
      </c>
      <c r="L15" s="5" t="s">
        <v>1040</v>
      </c>
      <c r="M15" s="5" t="s">
        <v>43</v>
      </c>
      <c r="N15" s="5">
        <f t="shared" si="0"/>
        <v>4947</v>
      </c>
      <c r="O15" s="5" t="s">
        <v>145</v>
      </c>
      <c r="P15" s="5">
        <f t="shared" si="1"/>
        <v>371025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371025</v>
      </c>
      <c r="AH15" s="5">
        <f>AG15</f>
        <v>371025</v>
      </c>
      <c r="AI15" s="5">
        <v>0</v>
      </c>
      <c r="AJ15" s="5">
        <f>IF((AI15-AH15) &gt; 1,0,IF((AI15-AH15)&lt;0,AH15-AI15,AI15-AH15))</f>
        <v>371025</v>
      </c>
      <c r="AK15" s="5">
        <v>0.01</v>
      </c>
      <c r="AL15" s="5">
        <f>ROUND(AJ15*(AK15/100),2)</f>
        <v>37.1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37.1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5.5650000000000004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31.535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1853</v>
      </c>
      <c r="B10" s="5"/>
      <c r="C10" s="5" t="s">
        <v>1854</v>
      </c>
      <c r="D10" s="5" t="s">
        <v>1855</v>
      </c>
      <c r="E10" s="5">
        <v>1</v>
      </c>
      <c r="F10" s="5">
        <v>21689</v>
      </c>
      <c r="G10" s="5" t="s">
        <v>1856</v>
      </c>
      <c r="H10" s="5" t="s">
        <v>40</v>
      </c>
      <c r="I10" s="5" t="s">
        <v>1857</v>
      </c>
      <c r="J10" s="5">
        <v>5</v>
      </c>
      <c r="K10" s="5">
        <v>0</v>
      </c>
      <c r="L10" s="5" t="s">
        <v>74</v>
      </c>
      <c r="M10" s="5" t="s">
        <v>43</v>
      </c>
      <c r="N10" s="5">
        <f>((J10*400)+(K10*100))+L10</f>
        <v>2000</v>
      </c>
      <c r="O10" s="5" t="s">
        <v>410</v>
      </c>
      <c r="P10" s="5">
        <f>N10*O10</f>
        <v>500000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500000</v>
      </c>
      <c r="AH10" s="5">
        <f>AG10</f>
        <v>500000</v>
      </c>
      <c r="AI10" s="5">
        <v>0</v>
      </c>
      <c r="AJ10" s="5">
        <f>IF((AI10-AH10) &gt; 1,0,IF((AI10-AH10)&lt;0,AH10-AI10,AI10-AH10))</f>
        <v>500000</v>
      </c>
      <c r="AK10" s="5">
        <v>0.01</v>
      </c>
      <c r="AL10" s="5">
        <f>ROUND(AJ10*(AK10/100),2)</f>
        <v>50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1859</v>
      </c>
      <c r="B10" s="5"/>
      <c r="C10" s="5" t="s">
        <v>1860</v>
      </c>
      <c r="D10" s="5" t="s">
        <v>1861</v>
      </c>
      <c r="E10" s="5">
        <v>1</v>
      </c>
      <c r="F10" s="5">
        <v>20811</v>
      </c>
      <c r="G10" s="5" t="s">
        <v>1862</v>
      </c>
      <c r="H10" s="5" t="s">
        <v>40</v>
      </c>
      <c r="I10" s="5" t="s">
        <v>1863</v>
      </c>
      <c r="J10" s="5">
        <v>0</v>
      </c>
      <c r="K10" s="5">
        <v>0</v>
      </c>
      <c r="L10" s="5" t="s">
        <v>1864</v>
      </c>
      <c r="M10" s="5" t="s">
        <v>43</v>
      </c>
      <c r="N10" s="5">
        <f>((J10*400)+(K10*100))+L10</f>
        <v>53</v>
      </c>
      <c r="O10" s="5" t="s">
        <v>136</v>
      </c>
      <c r="P10" s="5">
        <f>N10*O10</f>
        <v>23850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23850</v>
      </c>
      <c r="AH10" s="5">
        <f>AG10</f>
        <v>23850</v>
      </c>
      <c r="AI10" s="5">
        <v>0</v>
      </c>
      <c r="AJ10" s="5">
        <f>IF((AI10-AH10) &gt; 1,0,IF((AI10-AH10)&lt;0,AH10-AI10,AI10-AH10))</f>
        <v>23850</v>
      </c>
      <c r="AK10" s="5">
        <v>0.01</v>
      </c>
      <c r="AL10" s="5">
        <f>ROUND(AJ10*(AK10/100),2)</f>
        <v>2.39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1138</v>
      </c>
      <c r="M11" s="5" t="s">
        <v>180</v>
      </c>
      <c r="N11" s="5">
        <f>((J11*400)+(K11*100))+L11</f>
        <v>57</v>
      </c>
      <c r="O11" s="5" t="s">
        <v>136</v>
      </c>
      <c r="P11" s="5">
        <f>N11*O11</f>
        <v>25650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25650</v>
      </c>
      <c r="AH11" s="5">
        <f>AG11</f>
        <v>25650</v>
      </c>
      <c r="AI11" s="5">
        <v>0</v>
      </c>
      <c r="AJ11" s="5">
        <f>IF((AI11-AH11) &gt; 1,0,IF((AI11-AH11)&lt;0,AH11-AI11,AI11-AH11))</f>
        <v>25650</v>
      </c>
      <c r="AK11" s="5">
        <v>0.02</v>
      </c>
      <c r="AL11" s="5">
        <f>ROUND(AJ11*(AK11/100),2)</f>
        <v>5.13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>
        <v>1</v>
      </c>
      <c r="R12" s="5" t="s">
        <v>1859</v>
      </c>
      <c r="S12" s="5"/>
      <c r="T12" s="5" t="s">
        <v>1860</v>
      </c>
      <c r="U12" s="5" t="s">
        <v>1865</v>
      </c>
      <c r="V12" s="5" t="s">
        <v>1866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7.52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1.1279999999999999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6.3919999999999995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1868</v>
      </c>
      <c r="B10" s="5" t="s">
        <v>1869</v>
      </c>
      <c r="C10" s="5" t="s">
        <v>1870</v>
      </c>
      <c r="D10" s="5" t="s">
        <v>1871</v>
      </c>
      <c r="E10" s="5">
        <v>1</v>
      </c>
      <c r="F10" s="5">
        <v>19889</v>
      </c>
      <c r="G10" s="5" t="s">
        <v>1872</v>
      </c>
      <c r="H10" s="5" t="s">
        <v>58</v>
      </c>
      <c r="I10" s="5"/>
      <c r="J10" s="5">
        <v>24</v>
      </c>
      <c r="K10" s="5">
        <v>3</v>
      </c>
      <c r="L10" s="5" t="s">
        <v>278</v>
      </c>
      <c r="M10" s="5" t="s">
        <v>43</v>
      </c>
      <c r="N10" s="5">
        <f>((J10*400)+(K10*100))+L10</f>
        <v>9920</v>
      </c>
      <c r="O10" s="5" t="s">
        <v>75</v>
      </c>
      <c r="P10" s="5">
        <f>N10*O10</f>
        <v>1240000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1240000</v>
      </c>
      <c r="AH10" s="5">
        <f>AG10</f>
        <v>1240000</v>
      </c>
      <c r="AI10" s="5">
        <v>0</v>
      </c>
      <c r="AJ10" s="5">
        <f>IF((AI10-AH10) &gt; 1,0,IF((AI10-AH10)&lt;0,AH10-AI10,AI10-AH10))</f>
        <v>1240000</v>
      </c>
      <c r="AK10" s="5">
        <v>0.01</v>
      </c>
      <c r="AL10" s="5">
        <f>ROUND(AJ10*(AK10/100),2)</f>
        <v>124</v>
      </c>
    </row>
    <row r="11" spans="1:38" ht="17.25" x14ac:dyDescent="0.25">
      <c r="A11" s="5" t="s">
        <v>1868</v>
      </c>
      <c r="B11" s="5" t="s">
        <v>1869</v>
      </c>
      <c r="C11" s="5" t="s">
        <v>1870</v>
      </c>
      <c r="D11" s="5" t="s">
        <v>1871</v>
      </c>
      <c r="E11" s="5">
        <v>2</v>
      </c>
      <c r="F11" s="5">
        <v>18102</v>
      </c>
      <c r="G11" s="5" t="s">
        <v>1873</v>
      </c>
      <c r="H11" s="5" t="s">
        <v>58</v>
      </c>
      <c r="I11" s="5"/>
      <c r="J11" s="5">
        <v>6</v>
      </c>
      <c r="K11" s="5">
        <v>3</v>
      </c>
      <c r="L11" s="5" t="s">
        <v>694</v>
      </c>
      <c r="M11" s="5" t="s">
        <v>43</v>
      </c>
      <c r="N11" s="5">
        <f>((J11*400)+(K11*100))+L11</f>
        <v>2793</v>
      </c>
      <c r="O11" s="5" t="s">
        <v>75</v>
      </c>
      <c r="P11" s="5">
        <f>N11*O11</f>
        <v>349125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349125</v>
      </c>
      <c r="AH11" s="5">
        <f>AG11</f>
        <v>349125</v>
      </c>
      <c r="AI11" s="5">
        <v>0</v>
      </c>
      <c r="AJ11" s="5">
        <f>IF((AI11-AH11) &gt; 1,0,IF((AI11-AH11)&lt;0,AH11-AI11,AI11-AH11))</f>
        <v>349125</v>
      </c>
      <c r="AK11" s="5">
        <v>0.01</v>
      </c>
      <c r="AL11" s="5">
        <f>ROUND(AJ11*(AK11/100),2)</f>
        <v>34.909999999999997</v>
      </c>
    </row>
    <row r="12" spans="1:38" ht="17.25" x14ac:dyDescent="0.25">
      <c r="A12" s="5" t="s">
        <v>1868</v>
      </c>
      <c r="B12" s="5" t="s">
        <v>1869</v>
      </c>
      <c r="C12" s="5" t="s">
        <v>1870</v>
      </c>
      <c r="D12" s="5" t="s">
        <v>1871</v>
      </c>
      <c r="E12" s="5">
        <v>3</v>
      </c>
      <c r="F12" s="5">
        <v>20304</v>
      </c>
      <c r="G12" s="5" t="s">
        <v>1874</v>
      </c>
      <c r="H12" s="5" t="s">
        <v>106</v>
      </c>
      <c r="I12" s="5" t="s">
        <v>1875</v>
      </c>
      <c r="J12" s="5">
        <v>0</v>
      </c>
      <c r="K12" s="5">
        <v>2</v>
      </c>
      <c r="L12" s="5" t="s">
        <v>448</v>
      </c>
      <c r="M12" s="5" t="s">
        <v>43</v>
      </c>
      <c r="N12" s="5">
        <f>((J12*400)+(K12*100))+L12</f>
        <v>227</v>
      </c>
      <c r="O12" s="5" t="s">
        <v>410</v>
      </c>
      <c r="P12" s="5">
        <f>N12*O12</f>
        <v>56750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56750</v>
      </c>
      <c r="AH12" s="5">
        <f>AG12</f>
        <v>56750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1868</v>
      </c>
      <c r="B13" s="5" t="s">
        <v>1869</v>
      </c>
      <c r="C13" s="5" t="s">
        <v>1870</v>
      </c>
      <c r="D13" s="5" t="s">
        <v>1871</v>
      </c>
      <c r="E13" s="5">
        <v>4</v>
      </c>
      <c r="F13" s="5">
        <v>19642</v>
      </c>
      <c r="G13" s="5" t="s">
        <v>1876</v>
      </c>
      <c r="H13" s="5" t="s">
        <v>106</v>
      </c>
      <c r="I13" s="5" t="s">
        <v>1877</v>
      </c>
      <c r="J13" s="5">
        <v>0</v>
      </c>
      <c r="K13" s="5">
        <v>2</v>
      </c>
      <c r="L13" s="5" t="s">
        <v>1878</v>
      </c>
      <c r="M13" s="5" t="s">
        <v>43</v>
      </c>
      <c r="N13" s="5">
        <f>((J13*400)+(K13*100))+L13</f>
        <v>203</v>
      </c>
      <c r="O13" s="5" t="s">
        <v>410</v>
      </c>
      <c r="P13" s="5">
        <f>N13*O13</f>
        <v>50750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50750</v>
      </c>
      <c r="AH13" s="5">
        <f>AG13</f>
        <v>50750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158.91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23.836499999999997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135.0735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1880</v>
      </c>
      <c r="B10" s="5" t="s">
        <v>1881</v>
      </c>
      <c r="C10" s="5" t="s">
        <v>1882</v>
      </c>
      <c r="D10" s="5" t="s">
        <v>1883</v>
      </c>
      <c r="E10" s="5">
        <v>1</v>
      </c>
      <c r="F10" s="5">
        <v>21016</v>
      </c>
      <c r="G10" s="5" t="s">
        <v>1884</v>
      </c>
      <c r="H10" s="5" t="s">
        <v>40</v>
      </c>
      <c r="I10" s="5" t="s">
        <v>1885</v>
      </c>
      <c r="J10" s="5">
        <v>0</v>
      </c>
      <c r="K10" s="5">
        <v>2</v>
      </c>
      <c r="L10" s="5" t="s">
        <v>451</v>
      </c>
      <c r="M10" s="5" t="s">
        <v>43</v>
      </c>
      <c r="N10" s="5">
        <f>((J10*400)+(K10*100))+L10</f>
        <v>240</v>
      </c>
      <c r="O10" s="5" t="s">
        <v>276</v>
      </c>
      <c r="P10" s="5">
        <f>N10*O10</f>
        <v>144000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144000</v>
      </c>
      <c r="AH10" s="5">
        <f>AG10</f>
        <v>144000</v>
      </c>
      <c r="AI10" s="5">
        <v>0</v>
      </c>
      <c r="AJ10" s="5">
        <f>IF((AI10-AH10) &gt; 1,0,IF((AI10-AH10)&lt;0,AH10-AI10,AI10-AH10))</f>
        <v>144000</v>
      </c>
      <c r="AK10" s="5">
        <v>0.01</v>
      </c>
      <c r="AL10" s="5">
        <f>ROUND(AJ10*(AK10/100),2)</f>
        <v>14.4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2.16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12.24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1887</v>
      </c>
      <c r="B10" s="5" t="s">
        <v>1888</v>
      </c>
      <c r="C10" s="5" t="s">
        <v>1889</v>
      </c>
      <c r="D10" s="5" t="s">
        <v>1890</v>
      </c>
      <c r="E10" s="5">
        <v>1</v>
      </c>
      <c r="F10" s="5">
        <v>20039</v>
      </c>
      <c r="G10" s="5" t="s">
        <v>1891</v>
      </c>
      <c r="H10" s="5" t="s">
        <v>40</v>
      </c>
      <c r="I10" s="5" t="s">
        <v>1892</v>
      </c>
      <c r="J10" s="5">
        <v>0</v>
      </c>
      <c r="K10" s="5">
        <v>1</v>
      </c>
      <c r="L10" s="5" t="s">
        <v>209</v>
      </c>
      <c r="M10" s="5" t="s">
        <v>43</v>
      </c>
      <c r="N10" s="5">
        <f>((J10*400)+(K10*100))+L10</f>
        <v>118</v>
      </c>
      <c r="O10" s="5" t="s">
        <v>145</v>
      </c>
      <c r="P10" s="5">
        <f>N10*O10</f>
        <v>8850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8850</v>
      </c>
      <c r="AH10" s="5">
        <f>AG10</f>
        <v>8850</v>
      </c>
      <c r="AI10" s="5">
        <v>0</v>
      </c>
      <c r="AJ10" s="5">
        <f>IF((AI10-AH10) &gt; 1,0,IF((AI10-AH10)&lt;0,AH10-AI10,AI10-AH10))</f>
        <v>8850</v>
      </c>
      <c r="AK10" s="5">
        <v>0.01</v>
      </c>
      <c r="AL10" s="5">
        <f>ROUND(AJ10*(AK10/100),2)</f>
        <v>0.89</v>
      </c>
    </row>
    <row r="11" spans="1:38" ht="17.25" x14ac:dyDescent="0.25">
      <c r="A11" s="5" t="s">
        <v>1887</v>
      </c>
      <c r="B11" s="5" t="s">
        <v>1888</v>
      </c>
      <c r="C11" s="5" t="s">
        <v>1889</v>
      </c>
      <c r="D11" s="5" t="s">
        <v>1890</v>
      </c>
      <c r="E11" s="5">
        <v>2</v>
      </c>
      <c r="F11" s="5">
        <v>21268</v>
      </c>
      <c r="G11" s="5" t="s">
        <v>1893</v>
      </c>
      <c r="H11" s="5" t="s">
        <v>40</v>
      </c>
      <c r="I11" s="5" t="s">
        <v>1894</v>
      </c>
      <c r="J11" s="5">
        <v>0</v>
      </c>
      <c r="K11" s="5">
        <v>1</v>
      </c>
      <c r="L11" s="5" t="s">
        <v>950</v>
      </c>
      <c r="M11" s="5" t="s">
        <v>43</v>
      </c>
      <c r="N11" s="5">
        <f>((J11*400)+(K11*100))+L11</f>
        <v>110</v>
      </c>
      <c r="O11" s="5" t="s">
        <v>145</v>
      </c>
      <c r="P11" s="5">
        <f>N11*O11</f>
        <v>8250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8250</v>
      </c>
      <c r="AH11" s="5">
        <f>AG11</f>
        <v>8250</v>
      </c>
      <c r="AI11" s="5">
        <v>0</v>
      </c>
      <c r="AJ11" s="5">
        <f>IF((AI11-AH11) &gt; 1,0,IF((AI11-AH11)&lt;0,AH11-AI11,AI11-AH11))</f>
        <v>8250</v>
      </c>
      <c r="AK11" s="5">
        <v>0.01</v>
      </c>
      <c r="AL11" s="5">
        <f>ROUND(AJ11*(AK11/100),2)</f>
        <v>0.83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1.72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0.25800000000000001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1.462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236</v>
      </c>
      <c r="B10" s="5" t="s">
        <v>237</v>
      </c>
      <c r="C10" s="5" t="s">
        <v>238</v>
      </c>
      <c r="D10" s="5" t="s">
        <v>239</v>
      </c>
      <c r="E10" s="5">
        <v>1</v>
      </c>
      <c r="F10" s="5">
        <v>18367</v>
      </c>
      <c r="G10" s="5" t="s">
        <v>240</v>
      </c>
      <c r="H10" s="5" t="s">
        <v>40</v>
      </c>
      <c r="I10" s="5" t="s">
        <v>241</v>
      </c>
      <c r="J10" s="5">
        <v>2</v>
      </c>
      <c r="K10" s="5">
        <v>2</v>
      </c>
      <c r="L10" s="5" t="s">
        <v>242</v>
      </c>
      <c r="M10" s="5" t="s">
        <v>43</v>
      </c>
      <c r="N10" s="5">
        <f>((J10*400)+(K10*100))+L10</f>
        <v>1061</v>
      </c>
      <c r="O10" s="5" t="s">
        <v>44</v>
      </c>
      <c r="P10" s="5">
        <f>N10*O10</f>
        <v>185675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185675</v>
      </c>
      <c r="AH10" s="5">
        <f>AG10</f>
        <v>185675</v>
      </c>
      <c r="AI10" s="5">
        <v>0</v>
      </c>
      <c r="AJ10" s="5">
        <f>IF((AI10-AH10) &gt; 1,0,IF((AI10-AH10)&lt;0,AH10-AI10,AI10-AH10))</f>
        <v>185675</v>
      </c>
      <c r="AK10" s="5">
        <v>0.01</v>
      </c>
      <c r="AL10" s="5">
        <f>ROUND(AJ10*(AK10/100),2)</f>
        <v>18.57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18.57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2.7854999999999999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15.784500000000001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1896</v>
      </c>
      <c r="B10" s="5" t="s">
        <v>1897</v>
      </c>
      <c r="C10" s="5" t="s">
        <v>1898</v>
      </c>
      <c r="D10" s="5" t="s">
        <v>1899</v>
      </c>
      <c r="E10" s="5">
        <v>1</v>
      </c>
      <c r="F10" s="5">
        <v>18182</v>
      </c>
      <c r="G10" s="5" t="s">
        <v>1900</v>
      </c>
      <c r="H10" s="5" t="s">
        <v>40</v>
      </c>
      <c r="I10" s="5" t="s">
        <v>1901</v>
      </c>
      <c r="J10" s="5">
        <v>36</v>
      </c>
      <c r="K10" s="5">
        <v>0</v>
      </c>
      <c r="L10" s="5" t="s">
        <v>74</v>
      </c>
      <c r="M10" s="5" t="s">
        <v>43</v>
      </c>
      <c r="N10" s="5">
        <f>((J10*400)+(K10*100))+L10</f>
        <v>14400</v>
      </c>
      <c r="O10" s="5" t="s">
        <v>75</v>
      </c>
      <c r="P10" s="5">
        <f>N10*O10</f>
        <v>1800000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1800000</v>
      </c>
      <c r="AH10" s="5">
        <f>AG10</f>
        <v>1800000</v>
      </c>
      <c r="AI10" s="5">
        <v>0</v>
      </c>
      <c r="AJ10" s="5">
        <f>IF((AI10-AH10) &gt; 1,0,IF((AI10-AH10)&lt;0,AH10-AI10,AI10-AH10))</f>
        <v>1800000</v>
      </c>
      <c r="AK10" s="5">
        <v>0.01</v>
      </c>
      <c r="AL10" s="5">
        <f>ROUND(AJ10*(AK10/100),2)</f>
        <v>180</v>
      </c>
    </row>
    <row r="11" spans="1:38" ht="17.25" x14ac:dyDescent="0.25">
      <c r="A11" s="5" t="s">
        <v>1896</v>
      </c>
      <c r="B11" s="5" t="s">
        <v>1897</v>
      </c>
      <c r="C11" s="5" t="s">
        <v>1898</v>
      </c>
      <c r="D11" s="5" t="s">
        <v>1899</v>
      </c>
      <c r="E11" s="5">
        <v>2</v>
      </c>
      <c r="F11" s="5">
        <v>21321</v>
      </c>
      <c r="G11" s="5" t="s">
        <v>1902</v>
      </c>
      <c r="H11" s="5" t="s">
        <v>106</v>
      </c>
      <c r="I11" s="5" t="s">
        <v>1903</v>
      </c>
      <c r="J11" s="5">
        <v>0</v>
      </c>
      <c r="K11" s="5">
        <v>1</v>
      </c>
      <c r="L11" s="5" t="s">
        <v>991</v>
      </c>
      <c r="M11" s="5" t="s">
        <v>180</v>
      </c>
      <c r="N11" s="5">
        <f>((J11*400)+(K11*100))+L11</f>
        <v>154</v>
      </c>
      <c r="O11" s="5" t="s">
        <v>276</v>
      </c>
      <c r="P11" s="5">
        <f>N11*O11</f>
        <v>92400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92400</v>
      </c>
      <c r="AH11" s="5">
        <f>AG11</f>
        <v>92400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 t="s">
        <v>1896</v>
      </c>
      <c r="B12" s="5" t="s">
        <v>1897</v>
      </c>
      <c r="C12" s="5" t="s">
        <v>1898</v>
      </c>
      <c r="D12" s="5" t="s">
        <v>1899</v>
      </c>
      <c r="E12" s="5">
        <v>3</v>
      </c>
      <c r="F12" s="5">
        <v>21715</v>
      </c>
      <c r="G12" s="5" t="s">
        <v>1904</v>
      </c>
      <c r="H12" s="5" t="s">
        <v>40</v>
      </c>
      <c r="I12" s="5" t="s">
        <v>1905</v>
      </c>
      <c r="J12" s="5">
        <v>11</v>
      </c>
      <c r="K12" s="5">
        <v>0</v>
      </c>
      <c r="L12" s="5" t="s">
        <v>169</v>
      </c>
      <c r="M12" s="5" t="s">
        <v>43</v>
      </c>
      <c r="N12" s="5">
        <f>((J12*400)+(K12*100))+L12</f>
        <v>4421</v>
      </c>
      <c r="O12" s="5" t="s">
        <v>75</v>
      </c>
      <c r="P12" s="5">
        <f>N12*O12</f>
        <v>552625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552625</v>
      </c>
      <c r="AH12" s="5">
        <f>AG12</f>
        <v>552625</v>
      </c>
      <c r="AI12" s="5">
        <v>0</v>
      </c>
      <c r="AJ12" s="5">
        <f>IF((AI12-AH12) &gt; 1,0,IF((AI12-AH12)&lt;0,AH12-AI12,AI12-AH12))</f>
        <v>552625</v>
      </c>
      <c r="AK12" s="5">
        <v>0.01</v>
      </c>
      <c r="AL12" s="5">
        <f>ROUND(AJ12*(AK12/100),2)</f>
        <v>55.26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235.26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35.288999999999994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199.971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1907</v>
      </c>
      <c r="B10" s="5" t="s">
        <v>1908</v>
      </c>
      <c r="C10" s="5" t="s">
        <v>1909</v>
      </c>
      <c r="D10" s="5" t="s">
        <v>288</v>
      </c>
      <c r="E10" s="5">
        <v>1</v>
      </c>
      <c r="F10" s="5">
        <v>19190</v>
      </c>
      <c r="G10" s="5" t="s">
        <v>1910</v>
      </c>
      <c r="H10" s="5" t="s">
        <v>40</v>
      </c>
      <c r="I10" s="5" t="s">
        <v>1911</v>
      </c>
      <c r="J10" s="5">
        <v>4</v>
      </c>
      <c r="K10" s="5">
        <v>3</v>
      </c>
      <c r="L10" s="5" t="s">
        <v>227</v>
      </c>
      <c r="M10" s="5" t="s">
        <v>43</v>
      </c>
      <c r="N10" s="5">
        <f>((J10*400)+(K10*100))+L10</f>
        <v>1922</v>
      </c>
      <c r="O10" s="5" t="s">
        <v>75</v>
      </c>
      <c r="P10" s="5">
        <f>N10*O10</f>
        <v>240250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240250</v>
      </c>
      <c r="AH10" s="5">
        <f>AG10</f>
        <v>240250</v>
      </c>
      <c r="AI10" s="5">
        <v>0</v>
      </c>
      <c r="AJ10" s="5">
        <f>IF((AI10-AH10) &gt; 1,0,IF((AI10-AH10)&lt;0,AH10-AI10,AI10-AH10))</f>
        <v>240250</v>
      </c>
      <c r="AK10" s="5">
        <v>0.01</v>
      </c>
      <c r="AL10" s="5">
        <f>ROUND(AJ10*(AK10/100),2)</f>
        <v>24.03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3.6044999999999998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20.4255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1913</v>
      </c>
      <c r="B10" s="5" t="s">
        <v>1914</v>
      </c>
      <c r="C10" s="5" t="s">
        <v>1915</v>
      </c>
      <c r="D10" s="5" t="s">
        <v>1916</v>
      </c>
      <c r="E10" s="5">
        <v>1</v>
      </c>
      <c r="F10" s="5">
        <v>18219</v>
      </c>
      <c r="G10" s="5" t="s">
        <v>1917</v>
      </c>
      <c r="H10" s="5" t="s">
        <v>106</v>
      </c>
      <c r="I10" s="5" t="s">
        <v>1918</v>
      </c>
      <c r="J10" s="5">
        <v>3</v>
      </c>
      <c r="K10" s="5">
        <v>2</v>
      </c>
      <c r="L10" s="5" t="s">
        <v>1138</v>
      </c>
      <c r="M10" s="5" t="s">
        <v>43</v>
      </c>
      <c r="N10" s="5">
        <f>((J10*400)+(K10*100))+L10</f>
        <v>1457</v>
      </c>
      <c r="O10" s="5" t="s">
        <v>75</v>
      </c>
      <c r="P10" s="5">
        <f>N10*O10</f>
        <v>182125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182125</v>
      </c>
      <c r="AH10" s="5">
        <f>AG10</f>
        <v>182125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1913</v>
      </c>
      <c r="B11" s="5" t="s">
        <v>1914</v>
      </c>
      <c r="C11" s="5" t="s">
        <v>1915</v>
      </c>
      <c r="D11" s="5" t="s">
        <v>1916</v>
      </c>
      <c r="E11" s="5">
        <v>2</v>
      </c>
      <c r="F11" s="5">
        <v>19037</v>
      </c>
      <c r="G11" s="5" t="s">
        <v>1919</v>
      </c>
      <c r="H11" s="5" t="s">
        <v>58</v>
      </c>
      <c r="I11" s="5"/>
      <c r="J11" s="5">
        <v>0</v>
      </c>
      <c r="K11" s="5">
        <v>0</v>
      </c>
      <c r="L11" s="5" t="s">
        <v>909</v>
      </c>
      <c r="M11" s="5" t="s">
        <v>180</v>
      </c>
      <c r="N11" s="5">
        <f>((J11*400)+(K11*100))+L11</f>
        <v>46.75</v>
      </c>
      <c r="O11" s="5" t="s">
        <v>75</v>
      </c>
      <c r="P11" s="5">
        <f>N11*O11</f>
        <v>5843.75</v>
      </c>
      <c r="Q11" s="5">
        <v>1</v>
      </c>
      <c r="R11" s="5" t="s">
        <v>1913</v>
      </c>
      <c r="S11" s="5" t="s">
        <v>1914</v>
      </c>
      <c r="T11" s="5" t="s">
        <v>1915</v>
      </c>
      <c r="U11" s="5" t="s">
        <v>1920</v>
      </c>
      <c r="V11" s="5" t="s">
        <v>1921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1923</v>
      </c>
      <c r="B10" s="5" t="s">
        <v>1924</v>
      </c>
      <c r="C10" s="5" t="s">
        <v>1925</v>
      </c>
      <c r="D10" s="5" t="s">
        <v>1402</v>
      </c>
      <c r="E10" s="5">
        <v>1</v>
      </c>
      <c r="F10" s="5">
        <v>22323</v>
      </c>
      <c r="G10" s="5" t="s">
        <v>1926</v>
      </c>
      <c r="H10" s="5" t="s">
        <v>58</v>
      </c>
      <c r="I10" s="5"/>
      <c r="J10" s="5">
        <v>7</v>
      </c>
      <c r="K10" s="5">
        <v>1</v>
      </c>
      <c r="L10" s="5" t="s">
        <v>219</v>
      </c>
      <c r="M10" s="5" t="s">
        <v>43</v>
      </c>
      <c r="N10" s="5">
        <f>((J10*400)+(K10*100))+L10</f>
        <v>2989</v>
      </c>
      <c r="O10" s="5" t="s">
        <v>145</v>
      </c>
      <c r="P10" s="5">
        <f>N10*O10</f>
        <v>224175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224175</v>
      </c>
      <c r="AH10" s="5">
        <f>AG10</f>
        <v>224175</v>
      </c>
      <c r="AI10" s="5">
        <v>0</v>
      </c>
      <c r="AJ10" s="5">
        <f>IF((AI10-AH10) &gt; 1,0,IF((AI10-AH10)&lt;0,AH10-AI10,AI10-AH10))</f>
        <v>224175</v>
      </c>
      <c r="AK10" s="5">
        <v>0.01</v>
      </c>
      <c r="AL10" s="5">
        <f>ROUND(AJ10*(AK10/100),2)</f>
        <v>22.42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22.42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3.363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19.057000000000002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1928</v>
      </c>
      <c r="B10" s="5" t="s">
        <v>1929</v>
      </c>
      <c r="C10" s="5" t="s">
        <v>1930</v>
      </c>
      <c r="D10" s="5" t="s">
        <v>1931</v>
      </c>
      <c r="E10" s="5">
        <v>1</v>
      </c>
      <c r="F10" s="5">
        <v>20209</v>
      </c>
      <c r="G10" s="5" t="s">
        <v>1932</v>
      </c>
      <c r="H10" s="5" t="s">
        <v>40</v>
      </c>
      <c r="I10" s="5" t="s">
        <v>1933</v>
      </c>
      <c r="J10" s="5">
        <v>5</v>
      </c>
      <c r="K10" s="5">
        <v>1</v>
      </c>
      <c r="L10" s="5" t="s">
        <v>539</v>
      </c>
      <c r="M10" s="5" t="s">
        <v>43</v>
      </c>
      <c r="N10" s="5">
        <f>((J10*400)+(K10*100))+L10</f>
        <v>2150</v>
      </c>
      <c r="O10" s="5" t="s">
        <v>68</v>
      </c>
      <c r="P10" s="5">
        <f>N10*O10</f>
        <v>322500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322500</v>
      </c>
      <c r="AH10" s="5">
        <f>AG10</f>
        <v>322500</v>
      </c>
      <c r="AI10" s="5">
        <v>0</v>
      </c>
      <c r="AJ10" s="5">
        <f>IF((AI10-AH10) &gt; 1,0,IF((AI10-AH10)&lt;0,AH10-AI10,AI10-AH10))</f>
        <v>322500</v>
      </c>
      <c r="AK10" s="5">
        <v>0.01</v>
      </c>
      <c r="AL10" s="5">
        <f>ROUND(AJ10*(AK10/100),2)</f>
        <v>32.25</v>
      </c>
    </row>
    <row r="11" spans="1:38" ht="17.25" x14ac:dyDescent="0.25">
      <c r="A11" s="5" t="s">
        <v>1928</v>
      </c>
      <c r="B11" s="5" t="s">
        <v>1929</v>
      </c>
      <c r="C11" s="5" t="s">
        <v>1930</v>
      </c>
      <c r="D11" s="5" t="s">
        <v>1931</v>
      </c>
      <c r="E11" s="5">
        <v>2</v>
      </c>
      <c r="F11" s="5">
        <v>19498</v>
      </c>
      <c r="G11" s="5" t="s">
        <v>1934</v>
      </c>
      <c r="H11" s="5" t="s">
        <v>106</v>
      </c>
      <c r="I11" s="5" t="s">
        <v>1935</v>
      </c>
      <c r="J11" s="5">
        <v>0</v>
      </c>
      <c r="K11" s="5">
        <v>0</v>
      </c>
      <c r="L11" s="5" t="s">
        <v>104</v>
      </c>
      <c r="M11" s="5" t="s">
        <v>43</v>
      </c>
      <c r="N11" s="5">
        <f>((J11*400)+(K11*100))+L11</f>
        <v>73</v>
      </c>
      <c r="O11" s="5" t="s">
        <v>276</v>
      </c>
      <c r="P11" s="5">
        <f>N11*O11</f>
        <v>43800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43800</v>
      </c>
      <c r="AH11" s="5">
        <f>AG11</f>
        <v>43800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32.25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4.8374999999999995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27.412500000000001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1937</v>
      </c>
      <c r="B10" s="5" t="s">
        <v>1938</v>
      </c>
      <c r="C10" s="5" t="s">
        <v>1939</v>
      </c>
      <c r="D10" s="5" t="s">
        <v>1940</v>
      </c>
      <c r="E10" s="5">
        <v>1</v>
      </c>
      <c r="F10" s="5">
        <v>17986</v>
      </c>
      <c r="G10" s="5" t="s">
        <v>1941</v>
      </c>
      <c r="H10" s="5" t="s">
        <v>40</v>
      </c>
      <c r="I10" s="5" t="s">
        <v>1942</v>
      </c>
      <c r="J10" s="5">
        <v>1</v>
      </c>
      <c r="K10" s="5">
        <v>0</v>
      </c>
      <c r="L10" s="5" t="s">
        <v>74</v>
      </c>
      <c r="M10" s="5" t="s">
        <v>43</v>
      </c>
      <c r="N10" s="5">
        <f>((J10*400)+(K10*100))+L10</f>
        <v>400</v>
      </c>
      <c r="O10" s="5" t="s">
        <v>212</v>
      </c>
      <c r="P10" s="5">
        <f>N10*O10</f>
        <v>280000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280000</v>
      </c>
      <c r="AH10" s="5">
        <f>AG10</f>
        <v>280000</v>
      </c>
      <c r="AI10" s="5">
        <v>0</v>
      </c>
      <c r="AJ10" s="5">
        <f>IF((AI10-AH10) &gt; 1,0,IF((AI10-AH10)&lt;0,AH10-AI10,AI10-AH10))</f>
        <v>280000</v>
      </c>
      <c r="AK10" s="5">
        <v>0.01</v>
      </c>
      <c r="AL10" s="5">
        <f>ROUND(AJ10*(AK10/100),2)</f>
        <v>28</v>
      </c>
    </row>
    <row r="11" spans="1:38" ht="17.25" x14ac:dyDescent="0.25">
      <c r="A11" s="5" t="s">
        <v>1937</v>
      </c>
      <c r="B11" s="5" t="s">
        <v>1938</v>
      </c>
      <c r="C11" s="5" t="s">
        <v>1939</v>
      </c>
      <c r="D11" s="5" t="s">
        <v>1940</v>
      </c>
      <c r="E11" s="5">
        <v>2</v>
      </c>
      <c r="F11" s="5">
        <v>22521</v>
      </c>
      <c r="G11" s="5" t="s">
        <v>1943</v>
      </c>
      <c r="H11" s="5" t="s">
        <v>106</v>
      </c>
      <c r="I11" s="5" t="s">
        <v>1944</v>
      </c>
      <c r="J11" s="5">
        <v>3</v>
      </c>
      <c r="K11" s="5">
        <v>3</v>
      </c>
      <c r="L11" s="5" t="s">
        <v>813</v>
      </c>
      <c r="M11" s="5" t="s">
        <v>43</v>
      </c>
      <c r="N11" s="5">
        <f>((J11*400)+(K11*100))+L11</f>
        <v>1526</v>
      </c>
      <c r="O11" s="5" t="s">
        <v>60</v>
      </c>
      <c r="P11" s="5">
        <f>N11*O11</f>
        <v>610400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610400</v>
      </c>
      <c r="AH11" s="5">
        <f>AG11</f>
        <v>610400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23.8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1946</v>
      </c>
      <c r="B10" s="5" t="s">
        <v>1947</v>
      </c>
      <c r="C10" s="5" t="s">
        <v>1948</v>
      </c>
      <c r="D10" s="5" t="s">
        <v>1949</v>
      </c>
      <c r="E10" s="5">
        <v>1</v>
      </c>
      <c r="F10" s="5">
        <v>22942</v>
      </c>
      <c r="G10" s="5" t="s">
        <v>1950</v>
      </c>
      <c r="H10" s="5" t="s">
        <v>40</v>
      </c>
      <c r="I10" s="5" t="s">
        <v>1951</v>
      </c>
      <c r="J10" s="5">
        <v>16</v>
      </c>
      <c r="K10" s="5">
        <v>0</v>
      </c>
      <c r="L10" s="5" t="s">
        <v>1952</v>
      </c>
      <c r="M10" s="5" t="s">
        <v>43</v>
      </c>
      <c r="N10" s="5">
        <f>((J10*400)+(K10*100))+L10</f>
        <v>6469</v>
      </c>
      <c r="O10" s="5" t="s">
        <v>75</v>
      </c>
      <c r="P10" s="5">
        <f>N10*O10</f>
        <v>808625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808625</v>
      </c>
      <c r="AH10" s="5">
        <f>AG10</f>
        <v>808625</v>
      </c>
      <c r="AI10" s="5">
        <v>0</v>
      </c>
      <c r="AJ10" s="5">
        <f>IF((AI10-AH10) &gt; 1,0,IF((AI10-AH10)&lt;0,AH10-AI10,AI10-AH10))</f>
        <v>808625</v>
      </c>
      <c r="AK10" s="5">
        <v>0.01</v>
      </c>
      <c r="AL10" s="5">
        <f>ROUND(AJ10*(AK10/100),2)</f>
        <v>80.86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80.86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12.129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68.730999999999995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1954</v>
      </c>
      <c r="B10" s="5" t="s">
        <v>1955</v>
      </c>
      <c r="C10" s="5" t="s">
        <v>1956</v>
      </c>
      <c r="D10" s="5" t="s">
        <v>1957</v>
      </c>
      <c r="E10" s="5">
        <v>1</v>
      </c>
      <c r="F10" s="5">
        <v>17968</v>
      </c>
      <c r="G10" s="5" t="s">
        <v>1958</v>
      </c>
      <c r="H10" s="5" t="s">
        <v>40</v>
      </c>
      <c r="I10" s="5" t="s">
        <v>1959</v>
      </c>
      <c r="J10" s="5">
        <v>7</v>
      </c>
      <c r="K10" s="5">
        <v>2</v>
      </c>
      <c r="L10" s="5" t="s">
        <v>950</v>
      </c>
      <c r="M10" s="5" t="s">
        <v>43</v>
      </c>
      <c r="N10" s="5">
        <f>((J10*400)+(K10*100))+L10</f>
        <v>3010</v>
      </c>
      <c r="O10" s="5" t="s">
        <v>75</v>
      </c>
      <c r="P10" s="5">
        <f>N10*O10</f>
        <v>376250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376250</v>
      </c>
      <c r="AH10" s="5">
        <f>AG10</f>
        <v>376250</v>
      </c>
      <c r="AI10" s="5">
        <v>0</v>
      </c>
      <c r="AJ10" s="5">
        <f>IF((AI10-AH10) &gt; 1,0,IF((AI10-AH10)&lt;0,AH10-AI10,AI10-AH10))</f>
        <v>376250</v>
      </c>
      <c r="AK10" s="5">
        <v>0.01</v>
      </c>
      <c r="AL10" s="5">
        <f>ROUND(AJ10*(AK10/100),2)</f>
        <v>37.630000000000003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37.630000000000003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5.6444999999999999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31.985500000000002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1961</v>
      </c>
      <c r="B10" s="5" t="s">
        <v>1962</v>
      </c>
      <c r="C10" s="5" t="s">
        <v>1963</v>
      </c>
      <c r="D10" s="5" t="s">
        <v>1964</v>
      </c>
      <c r="E10" s="5">
        <v>1</v>
      </c>
      <c r="F10" s="5">
        <v>20058</v>
      </c>
      <c r="G10" s="5" t="s">
        <v>1965</v>
      </c>
      <c r="H10" s="5" t="s">
        <v>58</v>
      </c>
      <c r="I10" s="5"/>
      <c r="J10" s="5">
        <v>4</v>
      </c>
      <c r="K10" s="5">
        <v>1</v>
      </c>
      <c r="L10" s="5" t="s">
        <v>945</v>
      </c>
      <c r="M10" s="5" t="s">
        <v>43</v>
      </c>
      <c r="N10" s="5">
        <f>((J10*400)+(K10*100))+L10</f>
        <v>1771</v>
      </c>
      <c r="O10" s="5" t="s">
        <v>90</v>
      </c>
      <c r="P10" s="5">
        <f>N10*O10</f>
        <v>885500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885500</v>
      </c>
      <c r="AH10" s="5">
        <f>AG10</f>
        <v>885500</v>
      </c>
      <c r="AI10" s="5">
        <v>0</v>
      </c>
      <c r="AJ10" s="5">
        <f>IF((AI10-AH10) &gt; 1,0,IF((AI10-AH10)&lt;0,AH10-AI10,AI10-AH10))</f>
        <v>885500</v>
      </c>
      <c r="AK10" s="5">
        <v>0.01</v>
      </c>
      <c r="AL10" s="5">
        <f>ROUND(AJ10*(AK10/100),2)</f>
        <v>88.55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88.55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13.282499999999999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75.267499999999998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AM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1966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1967</v>
      </c>
      <c r="B10" s="5"/>
      <c r="C10" s="5" t="s">
        <v>1968</v>
      </c>
      <c r="D10" s="5" t="s">
        <v>1969</v>
      </c>
      <c r="E10" s="5">
        <v>1</v>
      </c>
      <c r="F10" s="5">
        <v>18779</v>
      </c>
      <c r="G10" s="5" t="s">
        <v>1970</v>
      </c>
      <c r="H10" s="5" t="s">
        <v>106</v>
      </c>
      <c r="I10" s="5" t="s">
        <v>1971</v>
      </c>
      <c r="J10" s="5">
        <v>0</v>
      </c>
      <c r="K10" s="5">
        <v>0</v>
      </c>
      <c r="L10" s="5" t="s">
        <v>82</v>
      </c>
      <c r="M10" s="5" t="s">
        <v>280</v>
      </c>
      <c r="N10" s="5">
        <f>((J10*400)+(K10*100))+L10</f>
        <v>4</v>
      </c>
      <c r="O10" s="5" t="s">
        <v>360</v>
      </c>
      <c r="P10" s="5">
        <f>N10*O10</f>
        <v>1400</v>
      </c>
      <c r="Q10" s="5">
        <v>1</v>
      </c>
      <c r="R10" s="5" t="s">
        <v>1967</v>
      </c>
      <c r="S10" s="5"/>
      <c r="T10" s="5" t="s">
        <v>1968</v>
      </c>
      <c r="U10" s="5" t="s">
        <v>1972</v>
      </c>
      <c r="V10" s="5" t="s">
        <v>1973</v>
      </c>
      <c r="W10" s="5" t="s">
        <v>266</v>
      </c>
      <c r="X10" s="5" t="s">
        <v>267</v>
      </c>
      <c r="Y10" s="5" t="s">
        <v>631</v>
      </c>
      <c r="Z10" s="5">
        <v>16</v>
      </c>
      <c r="AA10" s="5">
        <v>100</v>
      </c>
      <c r="AB10" s="5">
        <v>6400</v>
      </c>
      <c r="AC10" s="5">
        <f>Z10*AB10</f>
        <v>102400</v>
      </c>
      <c r="AD10" s="5">
        <v>3</v>
      </c>
      <c r="AE10" s="5">
        <v>3</v>
      </c>
      <c r="AF10" s="5">
        <f>(AC10*(100-AE10))/100</f>
        <v>99328</v>
      </c>
      <c r="AG10" s="5">
        <f>P10+AF10</f>
        <v>100728</v>
      </c>
      <c r="AH10" s="5">
        <f>(AG10*AA10)/100</f>
        <v>100728</v>
      </c>
      <c r="AI10" s="5">
        <v>0</v>
      </c>
      <c r="AJ10" s="5">
        <f>IF((AI10-AH10) &gt; 1,0,IF((AI10-AH10)&lt;0,AH10-AI10,AI10-AH10))</f>
        <v>100728</v>
      </c>
      <c r="AK10" s="5">
        <v>0.3</v>
      </c>
      <c r="AL10" s="5">
        <f>ROUND(AJ10*(AK10/100),2)</f>
        <v>302.18</v>
      </c>
      <c r="AM10" t="s">
        <v>681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2</v>
      </c>
      <c r="L11" s="5" t="s">
        <v>451</v>
      </c>
      <c r="M11" s="5" t="s">
        <v>43</v>
      </c>
      <c r="N11" s="5">
        <f>((J11*400)+(K11*100))+L11</f>
        <v>240</v>
      </c>
      <c r="O11" s="5" t="s">
        <v>360</v>
      </c>
      <c r="P11" s="5">
        <f>N11*O11</f>
        <v>84000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84000</v>
      </c>
      <c r="AH11" s="5">
        <f>AG11</f>
        <v>84000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302.18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45.326999999999998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256.85300000000001</v>
      </c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244</v>
      </c>
      <c r="B10" s="5" t="s">
        <v>245</v>
      </c>
      <c r="C10" s="5" t="s">
        <v>246</v>
      </c>
      <c r="D10" s="5" t="s">
        <v>247</v>
      </c>
      <c r="E10" s="5">
        <v>1</v>
      </c>
      <c r="F10" s="5">
        <v>21565</v>
      </c>
      <c r="G10" s="5" t="s">
        <v>248</v>
      </c>
      <c r="H10" s="5" t="s">
        <v>40</v>
      </c>
      <c r="I10" s="5" t="s">
        <v>249</v>
      </c>
      <c r="J10" s="5">
        <v>2</v>
      </c>
      <c r="K10" s="5">
        <v>3</v>
      </c>
      <c r="L10" s="5" t="s">
        <v>132</v>
      </c>
      <c r="M10" s="5" t="s">
        <v>43</v>
      </c>
      <c r="N10" s="5">
        <f>((J10*400)+(K10*100))+L10</f>
        <v>1130</v>
      </c>
      <c r="O10" s="5" t="s">
        <v>44</v>
      </c>
      <c r="P10" s="5">
        <f>N10*O10</f>
        <v>197750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197750</v>
      </c>
      <c r="AH10" s="5">
        <f>AG10</f>
        <v>197750</v>
      </c>
      <c r="AI10" s="5">
        <v>0</v>
      </c>
      <c r="AJ10" s="5">
        <f>IF((AI10-AH10) &gt; 1,0,IF((AI10-AH10)&lt;0,AH10-AI10,AI10-AH10))</f>
        <v>197750</v>
      </c>
      <c r="AK10" s="5">
        <v>0.01</v>
      </c>
      <c r="AL10" s="5">
        <f>ROUND(AJ10*(AK10/100),2)</f>
        <v>19.78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19.78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2.9670000000000001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16.813000000000002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1975</v>
      </c>
      <c r="B10" s="5"/>
      <c r="C10" s="5" t="s">
        <v>1976</v>
      </c>
      <c r="D10" s="5" t="s">
        <v>1977</v>
      </c>
      <c r="E10" s="5">
        <v>1</v>
      </c>
      <c r="F10" s="5">
        <v>20519</v>
      </c>
      <c r="G10" s="5" t="s">
        <v>1978</v>
      </c>
      <c r="H10" s="5" t="s">
        <v>40</v>
      </c>
      <c r="I10" s="5" t="s">
        <v>1979</v>
      </c>
      <c r="J10" s="5">
        <v>0</v>
      </c>
      <c r="K10" s="5">
        <v>2</v>
      </c>
      <c r="L10" s="5" t="s">
        <v>135</v>
      </c>
      <c r="M10" s="5" t="s">
        <v>43</v>
      </c>
      <c r="N10" s="5">
        <f>((J10*400)+(K10*100))+L10</f>
        <v>281</v>
      </c>
      <c r="O10" s="5" t="s">
        <v>136</v>
      </c>
      <c r="P10" s="5">
        <f>N10*O10</f>
        <v>126450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126450</v>
      </c>
      <c r="AH10" s="5">
        <f>AG10</f>
        <v>126450</v>
      </c>
      <c r="AI10" s="5">
        <v>0</v>
      </c>
      <c r="AJ10" s="5">
        <f>IF((AI10-AH10) &gt; 1,0,IF((AI10-AH10)&lt;0,AH10-AI10,AI10-AH10))</f>
        <v>126450</v>
      </c>
      <c r="AK10" s="5">
        <v>0.01</v>
      </c>
      <c r="AL10" s="5">
        <f>ROUND(AJ10*(AK10/100),2)</f>
        <v>12.65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12.65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1.8975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10.752500000000001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1981</v>
      </c>
      <c r="B10" s="5" t="s">
        <v>1982</v>
      </c>
      <c r="C10" s="5" t="s">
        <v>1983</v>
      </c>
      <c r="D10" s="5" t="s">
        <v>1984</v>
      </c>
      <c r="E10" s="5">
        <v>1</v>
      </c>
      <c r="F10" s="5">
        <v>18992</v>
      </c>
      <c r="G10" s="5" t="s">
        <v>1985</v>
      </c>
      <c r="H10" s="5" t="s">
        <v>58</v>
      </c>
      <c r="I10" s="5" t="s">
        <v>1986</v>
      </c>
      <c r="J10" s="5">
        <v>5</v>
      </c>
      <c r="K10" s="5">
        <v>1</v>
      </c>
      <c r="L10" s="5" t="s">
        <v>42</v>
      </c>
      <c r="M10" s="5" t="s">
        <v>43</v>
      </c>
      <c r="N10" s="5">
        <f>((J10*400)+(K10*100))+L10</f>
        <v>2143</v>
      </c>
      <c r="O10" s="5" t="s">
        <v>68</v>
      </c>
      <c r="P10" s="5">
        <f>N10*O10</f>
        <v>321450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321450</v>
      </c>
      <c r="AH10" s="5">
        <f>AG10</f>
        <v>321450</v>
      </c>
      <c r="AI10" s="5">
        <v>0</v>
      </c>
      <c r="AJ10" s="5">
        <f>IF((AI10-AH10) &gt; 1,0,IF((AI10-AH10)&lt;0,AH10-AI10,AI10-AH10))</f>
        <v>321450</v>
      </c>
      <c r="AK10" s="5">
        <v>0.01</v>
      </c>
      <c r="AL10" s="5">
        <f>ROUND(AJ10*(AK10/100),2)</f>
        <v>32.15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4.8224999999999998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27.327500000000001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1988</v>
      </c>
      <c r="B10" s="5" t="s">
        <v>1989</v>
      </c>
      <c r="C10" s="5" t="s">
        <v>1990</v>
      </c>
      <c r="D10" s="5" t="s">
        <v>1991</v>
      </c>
      <c r="E10" s="5">
        <v>1</v>
      </c>
      <c r="F10" s="5">
        <v>21279</v>
      </c>
      <c r="G10" s="5" t="s">
        <v>1992</v>
      </c>
      <c r="H10" s="5" t="s">
        <v>58</v>
      </c>
      <c r="I10" s="5"/>
      <c r="J10" s="5">
        <v>5</v>
      </c>
      <c r="K10" s="5">
        <v>0</v>
      </c>
      <c r="L10" s="5" t="s">
        <v>1165</v>
      </c>
      <c r="M10" s="5" t="s">
        <v>43</v>
      </c>
      <c r="N10" s="5">
        <f>((J10*400)+(K10*100))+L10</f>
        <v>2097</v>
      </c>
      <c r="O10" s="5" t="s">
        <v>75</v>
      </c>
      <c r="P10" s="5">
        <f>N10*O10</f>
        <v>262125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262125</v>
      </c>
      <c r="AH10" s="5">
        <f>AG10</f>
        <v>262125</v>
      </c>
      <c r="AI10" s="5">
        <v>0</v>
      </c>
      <c r="AJ10" s="5">
        <f>IF((AI10-AH10) &gt; 1,0,IF((AI10-AH10)&lt;0,AH10-AI10,AI10-AH10))</f>
        <v>262125</v>
      </c>
      <c r="AK10" s="5">
        <v>0.01</v>
      </c>
      <c r="AL10" s="5">
        <f>ROUND(AJ10*(AK10/100),2)</f>
        <v>26.21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26.21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3.9314999999999998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22.278500000000001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AM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1993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1994</v>
      </c>
      <c r="B10" s="5"/>
      <c r="C10" s="5" t="s">
        <v>1995</v>
      </c>
      <c r="D10" s="5" t="s">
        <v>1996</v>
      </c>
      <c r="E10" s="5">
        <v>1</v>
      </c>
      <c r="F10" s="5">
        <v>18791</v>
      </c>
      <c r="G10" s="5" t="s">
        <v>1997</v>
      </c>
      <c r="H10" s="5" t="s">
        <v>106</v>
      </c>
      <c r="I10" s="5" t="s">
        <v>1998</v>
      </c>
      <c r="J10" s="5">
        <v>0</v>
      </c>
      <c r="K10" s="5">
        <v>0</v>
      </c>
      <c r="L10" s="5" t="s">
        <v>278</v>
      </c>
      <c r="M10" s="5" t="s">
        <v>280</v>
      </c>
      <c r="N10" s="5">
        <f>((J10*400)+(K10*100))+L10</f>
        <v>20</v>
      </c>
      <c r="O10" s="5" t="s">
        <v>75</v>
      </c>
      <c r="P10" s="5">
        <f>N10*O10</f>
        <v>2500</v>
      </c>
      <c r="Q10" s="5">
        <v>1</v>
      </c>
      <c r="R10" s="5" t="s">
        <v>1994</v>
      </c>
      <c r="S10" s="5"/>
      <c r="T10" s="5" t="s">
        <v>1995</v>
      </c>
      <c r="U10" s="5" t="s">
        <v>1999</v>
      </c>
      <c r="V10" s="5" t="s">
        <v>2000</v>
      </c>
      <c r="W10" s="5" t="s">
        <v>1842</v>
      </c>
      <c r="X10" s="5" t="s">
        <v>267</v>
      </c>
      <c r="Y10" s="5" t="s">
        <v>631</v>
      </c>
      <c r="Z10" s="5">
        <v>80</v>
      </c>
      <c r="AA10" s="5">
        <v>100</v>
      </c>
      <c r="AB10" s="5">
        <v>5450</v>
      </c>
      <c r="AC10" s="5">
        <f>Z10*AB10</f>
        <v>436000</v>
      </c>
      <c r="AD10" s="5">
        <v>5</v>
      </c>
      <c r="AE10" s="5">
        <v>5</v>
      </c>
      <c r="AF10" s="5">
        <f>(AC10*(100-AE10))/100</f>
        <v>414200</v>
      </c>
      <c r="AG10" s="5">
        <f>P10+AF10</f>
        <v>416700</v>
      </c>
      <c r="AH10" s="5">
        <f>(AG10*AA10)/100</f>
        <v>416700</v>
      </c>
      <c r="AI10" s="5">
        <v>0</v>
      </c>
      <c r="AJ10" s="5">
        <f>IF((AI10-AH10) &gt; 1,0,IF((AI10-AH10)&lt;0,AH10-AI10,AI10-AH10))</f>
        <v>416700</v>
      </c>
      <c r="AK10" s="5">
        <v>0.3</v>
      </c>
      <c r="AL10" s="5">
        <f>ROUND(AJ10*(AK10/100),2)</f>
        <v>1250.0999999999999</v>
      </c>
      <c r="AM10" t="s">
        <v>2001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58</v>
      </c>
      <c r="K11" s="5">
        <v>3</v>
      </c>
      <c r="L11" s="5" t="s">
        <v>775</v>
      </c>
      <c r="M11" s="5" t="s">
        <v>43</v>
      </c>
      <c r="N11" s="5">
        <f>((J11*400)+(K11*100))+L11</f>
        <v>23572</v>
      </c>
      <c r="O11" s="5" t="s">
        <v>75</v>
      </c>
      <c r="P11" s="5">
        <f>N11*O11</f>
        <v>2946500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2946500</v>
      </c>
      <c r="AH11" s="5">
        <f>AG11</f>
        <v>2946500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1250.0999999999999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187.51499999999999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1062.585</v>
      </c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2003</v>
      </c>
      <c r="B10" s="5" t="s">
        <v>2004</v>
      </c>
      <c r="C10" s="5" t="s">
        <v>2005</v>
      </c>
      <c r="D10" s="5" t="s">
        <v>2006</v>
      </c>
      <c r="E10" s="5">
        <v>1</v>
      </c>
      <c r="F10" s="5">
        <v>19414</v>
      </c>
      <c r="G10" s="5" t="s">
        <v>2007</v>
      </c>
      <c r="H10" s="5" t="s">
        <v>40</v>
      </c>
      <c r="I10" s="5" t="s">
        <v>2008</v>
      </c>
      <c r="J10" s="5">
        <v>0</v>
      </c>
      <c r="K10" s="5">
        <v>1</v>
      </c>
      <c r="L10" s="5" t="s">
        <v>321</v>
      </c>
      <c r="M10" s="5" t="s">
        <v>43</v>
      </c>
      <c r="N10" s="5">
        <f>((J10*400)+(K10*100))+L10</f>
        <v>102</v>
      </c>
      <c r="O10" s="5" t="s">
        <v>145</v>
      </c>
      <c r="P10" s="5">
        <f>N10*O10</f>
        <v>7650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7650</v>
      </c>
      <c r="AH10" s="5">
        <f>AG10</f>
        <v>7650</v>
      </c>
      <c r="AI10" s="5">
        <v>0</v>
      </c>
      <c r="AJ10" s="5">
        <f>IF((AI10-AH10) &gt; 1,0,IF((AI10-AH10)&lt;0,AH10-AI10,AI10-AH10))</f>
        <v>7650</v>
      </c>
      <c r="AK10" s="5">
        <v>0.01</v>
      </c>
      <c r="AL10" s="5">
        <f>ROUND(AJ10*(AK10/100),2)</f>
        <v>0.77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0.77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0.11549999999999999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0.65450000000000008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2010</v>
      </c>
      <c r="B10" s="5" t="s">
        <v>2011</v>
      </c>
      <c r="C10" s="5" t="s">
        <v>2012</v>
      </c>
      <c r="D10" s="5" t="s">
        <v>2013</v>
      </c>
      <c r="E10" s="5">
        <v>1</v>
      </c>
      <c r="F10" s="5">
        <v>19932</v>
      </c>
      <c r="G10" s="5" t="s">
        <v>2014</v>
      </c>
      <c r="H10" s="5" t="s">
        <v>58</v>
      </c>
      <c r="I10" s="5"/>
      <c r="J10" s="5">
        <v>2</v>
      </c>
      <c r="K10" s="5">
        <v>3</v>
      </c>
      <c r="L10" s="5" t="s">
        <v>290</v>
      </c>
      <c r="M10" s="5" t="s">
        <v>43</v>
      </c>
      <c r="N10" s="5">
        <f>((J10*400)+(K10*100))+L10</f>
        <v>1135</v>
      </c>
      <c r="O10" s="5" t="s">
        <v>75</v>
      </c>
      <c r="P10" s="5">
        <f>N10*O10</f>
        <v>141875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141875</v>
      </c>
      <c r="AH10" s="5">
        <f>AG10</f>
        <v>141875</v>
      </c>
      <c r="AI10" s="5">
        <v>0</v>
      </c>
      <c r="AJ10" s="5">
        <f>IF((AI10-AH10) &gt; 1,0,IF((AI10-AH10)&lt;0,AH10-AI10,AI10-AH10))</f>
        <v>141875</v>
      </c>
      <c r="AK10" s="5">
        <v>0.01</v>
      </c>
      <c r="AL10" s="5">
        <f>ROUND(AJ10*(AK10/100),2)</f>
        <v>14.19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2.1284999999999998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12.061499999999999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2016</v>
      </c>
      <c r="B10" s="5" t="s">
        <v>2017</v>
      </c>
      <c r="C10" s="5" t="s">
        <v>2018</v>
      </c>
      <c r="D10" s="5" t="s">
        <v>2019</v>
      </c>
      <c r="E10" s="5">
        <v>1</v>
      </c>
      <c r="F10" s="5">
        <v>20523</v>
      </c>
      <c r="G10" s="5" t="s">
        <v>2020</v>
      </c>
      <c r="H10" s="5" t="s">
        <v>106</v>
      </c>
      <c r="I10" s="5" t="s">
        <v>2021</v>
      </c>
      <c r="J10" s="5">
        <v>2</v>
      </c>
      <c r="K10" s="5">
        <v>1</v>
      </c>
      <c r="L10" s="5" t="s">
        <v>321</v>
      </c>
      <c r="M10" s="5" t="s">
        <v>43</v>
      </c>
      <c r="N10" s="5">
        <f>((J10*400)+(K10*100))+L10</f>
        <v>902</v>
      </c>
      <c r="O10" s="5" t="s">
        <v>188</v>
      </c>
      <c r="P10" s="5">
        <f>N10*O10</f>
        <v>270600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270600</v>
      </c>
      <c r="AH10" s="5">
        <f>AG10</f>
        <v>270600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2016</v>
      </c>
      <c r="B11" s="5" t="s">
        <v>2017</v>
      </c>
      <c r="C11" s="5" t="s">
        <v>2018</v>
      </c>
      <c r="D11" s="5" t="s">
        <v>2019</v>
      </c>
      <c r="E11" s="5">
        <v>2</v>
      </c>
      <c r="F11" s="5">
        <v>20747</v>
      </c>
      <c r="G11" s="5" t="s">
        <v>2022</v>
      </c>
      <c r="H11" s="5" t="s">
        <v>106</v>
      </c>
      <c r="I11" s="5" t="s">
        <v>2023</v>
      </c>
      <c r="J11" s="5">
        <v>3</v>
      </c>
      <c r="K11" s="5">
        <v>0</v>
      </c>
      <c r="L11" s="5" t="s">
        <v>74</v>
      </c>
      <c r="M11" s="5" t="s">
        <v>43</v>
      </c>
      <c r="N11" s="5">
        <f>((J11*400)+(K11*100))+L11</f>
        <v>1200</v>
      </c>
      <c r="O11" s="5" t="s">
        <v>420</v>
      </c>
      <c r="P11" s="5">
        <f>N11*O11</f>
        <v>156000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156000</v>
      </c>
      <c r="AH11" s="5">
        <f>AG11</f>
        <v>156000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2016</v>
      </c>
      <c r="B12" s="5" t="s">
        <v>2017</v>
      </c>
      <c r="C12" s="5" t="s">
        <v>2018</v>
      </c>
      <c r="D12" s="5" t="s">
        <v>2019</v>
      </c>
      <c r="E12" s="5">
        <v>3</v>
      </c>
      <c r="F12" s="5">
        <v>20398</v>
      </c>
      <c r="G12" s="5" t="s">
        <v>2024</v>
      </c>
      <c r="H12" s="5" t="s">
        <v>106</v>
      </c>
      <c r="I12" s="5" t="s">
        <v>2025</v>
      </c>
      <c r="J12" s="5">
        <v>0</v>
      </c>
      <c r="K12" s="5">
        <v>0</v>
      </c>
      <c r="L12" s="5" t="s">
        <v>426</v>
      </c>
      <c r="M12" s="5" t="s">
        <v>180</v>
      </c>
      <c r="N12" s="5">
        <f>((J12*400)+(K12*100))+L12</f>
        <v>45</v>
      </c>
      <c r="O12" s="5" t="s">
        <v>314</v>
      </c>
      <c r="P12" s="5">
        <f>N12*O12</f>
        <v>90000</v>
      </c>
      <c r="Q12" s="5">
        <v>1</v>
      </c>
      <c r="R12" s="5" t="s">
        <v>2016</v>
      </c>
      <c r="S12" s="5" t="s">
        <v>2017</v>
      </c>
      <c r="T12" s="5" t="s">
        <v>2018</v>
      </c>
      <c r="U12" s="5" t="s">
        <v>2026</v>
      </c>
      <c r="V12" s="5" t="s">
        <v>2027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59</v>
      </c>
      <c r="M13" s="5" t="s">
        <v>280</v>
      </c>
      <c r="N13" s="5">
        <f>((J13*400)+(K13*100))+L13</f>
        <v>75</v>
      </c>
      <c r="O13" s="5" t="s">
        <v>314</v>
      </c>
      <c r="P13" s="5">
        <f>N13*O13</f>
        <v>150000</v>
      </c>
      <c r="Q13" s="5">
        <v>1</v>
      </c>
      <c r="R13" s="5" t="s">
        <v>2016</v>
      </c>
      <c r="S13" s="5" t="s">
        <v>2017</v>
      </c>
      <c r="T13" s="5" t="s">
        <v>2018</v>
      </c>
      <c r="U13" s="5" t="s">
        <v>2026</v>
      </c>
      <c r="V13" s="5" t="s">
        <v>2027</v>
      </c>
      <c r="W13" s="5" t="s">
        <v>2028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2029</v>
      </c>
      <c r="M14" s="5" t="s">
        <v>280</v>
      </c>
      <c r="N14" s="5">
        <f>((J14*400)+(K14*100))+L14</f>
        <v>2.25</v>
      </c>
      <c r="O14" s="5" t="s">
        <v>314</v>
      </c>
      <c r="P14" s="5">
        <f>N14*O14</f>
        <v>4500</v>
      </c>
      <c r="Q14" s="5">
        <v>1</v>
      </c>
      <c r="R14" s="5" t="s">
        <v>2016</v>
      </c>
      <c r="S14" s="5" t="s">
        <v>2017</v>
      </c>
      <c r="T14" s="5" t="s">
        <v>2018</v>
      </c>
      <c r="U14" s="5" t="s">
        <v>2026</v>
      </c>
      <c r="V14" s="5" t="s">
        <v>2027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0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AM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2030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2031</v>
      </c>
      <c r="B10" s="5" t="s">
        <v>2032</v>
      </c>
      <c r="C10" s="5" t="s">
        <v>2033</v>
      </c>
      <c r="D10" s="5" t="s">
        <v>2034</v>
      </c>
      <c r="E10" s="5">
        <v>1</v>
      </c>
      <c r="F10" s="5">
        <v>22526</v>
      </c>
      <c r="G10" s="5" t="s">
        <v>2035</v>
      </c>
      <c r="H10" s="5" t="s">
        <v>106</v>
      </c>
      <c r="I10" s="5" t="s">
        <v>2036</v>
      </c>
      <c r="J10" s="5">
        <v>0</v>
      </c>
      <c r="K10" s="5">
        <v>1</v>
      </c>
      <c r="L10" s="5" t="s">
        <v>1878</v>
      </c>
      <c r="M10" s="5" t="s">
        <v>180</v>
      </c>
      <c r="N10" s="5">
        <f>((J10*400)+(K10*100))+L10</f>
        <v>103</v>
      </c>
      <c r="O10" s="5" t="s">
        <v>276</v>
      </c>
      <c r="P10" s="5">
        <f>N10*O10</f>
        <v>61800</v>
      </c>
      <c r="Q10" s="5">
        <v>1</v>
      </c>
      <c r="R10" s="5" t="s">
        <v>2031</v>
      </c>
      <c r="S10" s="5" t="s">
        <v>2032</v>
      </c>
      <c r="T10" s="5" t="s">
        <v>2033</v>
      </c>
      <c r="U10" s="5" t="s">
        <v>2037</v>
      </c>
      <c r="V10" s="5" t="s">
        <v>2038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1076</v>
      </c>
      <c r="M11" s="5" t="s">
        <v>275</v>
      </c>
      <c r="N11" s="5">
        <f>((J11*400)+(K11*100))+L11</f>
        <v>52</v>
      </c>
      <c r="O11" s="5" t="s">
        <v>276</v>
      </c>
      <c r="P11" s="5">
        <f>N11*O11</f>
        <v>31200</v>
      </c>
      <c r="Q11" s="5">
        <v>1</v>
      </c>
      <c r="R11" s="5" t="s">
        <v>2031</v>
      </c>
      <c r="S11" s="5" t="s">
        <v>2032</v>
      </c>
      <c r="T11" s="5" t="s">
        <v>2033</v>
      </c>
      <c r="U11" s="5" t="s">
        <v>2037</v>
      </c>
      <c r="V11" s="5" t="s">
        <v>2039</v>
      </c>
      <c r="W11" s="5" t="s">
        <v>266</v>
      </c>
      <c r="X11" s="5" t="s">
        <v>267</v>
      </c>
      <c r="Y11" s="5" t="s">
        <v>631</v>
      </c>
      <c r="Z11" s="5">
        <v>144</v>
      </c>
      <c r="AA11" s="5">
        <v>100</v>
      </c>
      <c r="AB11" s="5">
        <v>6400</v>
      </c>
      <c r="AC11" s="5">
        <f>Z11*AB11</f>
        <v>921600</v>
      </c>
      <c r="AD11" s="5">
        <v>11</v>
      </c>
      <c r="AE11" s="5">
        <v>12</v>
      </c>
      <c r="AF11" s="5">
        <f>(AC11*(100-AE11))/100</f>
        <v>811008</v>
      </c>
      <c r="AG11" s="5">
        <f>P11+AF11</f>
        <v>842208</v>
      </c>
      <c r="AH11" s="5">
        <f>(AG11*AA11)/100</f>
        <v>842208</v>
      </c>
      <c r="AI11" s="5">
        <v>0</v>
      </c>
      <c r="AJ11" s="5">
        <f>IF((AI11-AH11) &gt; 1,0,IF((AI11-AH11)&lt;0,AH11-AI11,AI11-AH11))</f>
        <v>842208</v>
      </c>
      <c r="AK11" s="5">
        <v>0.3</v>
      </c>
      <c r="AL11" s="5">
        <f>ROUND(AJ11*(AK11/100),2)</f>
        <v>2526.62</v>
      </c>
      <c r="AM11" t="s">
        <v>2040</v>
      </c>
    </row>
    <row r="12" spans="1:39" ht="17.25" x14ac:dyDescent="0.25">
      <c r="A12" s="5" t="s">
        <v>2031</v>
      </c>
      <c r="B12" s="5" t="s">
        <v>2032</v>
      </c>
      <c r="C12" s="5" t="s">
        <v>2033</v>
      </c>
      <c r="D12" s="5" t="s">
        <v>2034</v>
      </c>
      <c r="E12" s="5">
        <v>2</v>
      </c>
      <c r="F12" s="5">
        <v>19997</v>
      </c>
      <c r="G12" s="5" t="s">
        <v>2041</v>
      </c>
      <c r="H12" s="5" t="s">
        <v>106</v>
      </c>
      <c r="I12" s="5" t="s">
        <v>2042</v>
      </c>
      <c r="J12" s="5">
        <v>0</v>
      </c>
      <c r="K12" s="5">
        <v>0</v>
      </c>
      <c r="L12" s="5" t="s">
        <v>1628</v>
      </c>
      <c r="M12" s="5" t="s">
        <v>43</v>
      </c>
      <c r="N12" s="5">
        <f>((J12*400)+(K12*100))+L12</f>
        <v>60</v>
      </c>
      <c r="O12" s="5" t="s">
        <v>75</v>
      </c>
      <c r="P12" s="5">
        <f>N12*O12</f>
        <v>7500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7500</v>
      </c>
      <c r="AH12" s="5">
        <f>AG12</f>
        <v>7500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2526.62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378.99299999999999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2147.627</v>
      </c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2044</v>
      </c>
      <c r="B10" s="5" t="s">
        <v>2045</v>
      </c>
      <c r="C10" s="5" t="s">
        <v>2046</v>
      </c>
      <c r="D10" s="5" t="s">
        <v>648</v>
      </c>
      <c r="E10" s="5">
        <v>1</v>
      </c>
      <c r="F10" s="5">
        <v>21481</v>
      </c>
      <c r="G10" s="5" t="s">
        <v>2047</v>
      </c>
      <c r="H10" s="5" t="s">
        <v>106</v>
      </c>
      <c r="I10" s="5" t="s">
        <v>2048</v>
      </c>
      <c r="J10" s="5">
        <v>3</v>
      </c>
      <c r="K10" s="5">
        <v>2</v>
      </c>
      <c r="L10" s="5" t="s">
        <v>321</v>
      </c>
      <c r="M10" s="5" t="s">
        <v>43</v>
      </c>
      <c r="N10" s="5">
        <f>((J10*400)+(K10*100))+L10</f>
        <v>1402</v>
      </c>
      <c r="O10" s="5" t="s">
        <v>75</v>
      </c>
      <c r="P10" s="5">
        <f>N10*O10</f>
        <v>175250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175250</v>
      </c>
      <c r="AH10" s="5">
        <f>AG10</f>
        <v>175250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2044</v>
      </c>
      <c r="B11" s="5" t="s">
        <v>2045</v>
      </c>
      <c r="C11" s="5" t="s">
        <v>2046</v>
      </c>
      <c r="D11" s="5" t="s">
        <v>648</v>
      </c>
      <c r="E11" s="5">
        <v>2</v>
      </c>
      <c r="F11" s="5">
        <v>21347</v>
      </c>
      <c r="G11" s="5" t="s">
        <v>2049</v>
      </c>
      <c r="H11" s="5" t="s">
        <v>58</v>
      </c>
      <c r="I11" s="5"/>
      <c r="J11" s="5">
        <v>3</v>
      </c>
      <c r="K11" s="5">
        <v>3</v>
      </c>
      <c r="L11" s="5" t="s">
        <v>97</v>
      </c>
      <c r="M11" s="5" t="s">
        <v>43</v>
      </c>
      <c r="N11" s="5">
        <f>((J11*400)+(K11*100))+L11</f>
        <v>1546</v>
      </c>
      <c r="O11" s="5" t="s">
        <v>75</v>
      </c>
      <c r="P11" s="5">
        <f>N11*O11</f>
        <v>193250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193250</v>
      </c>
      <c r="AH11" s="5">
        <f>AG11</f>
        <v>193250</v>
      </c>
      <c r="AI11" s="5">
        <v>0</v>
      </c>
      <c r="AJ11" s="5">
        <f>IF((AI11-AH11) &gt; 1,0,IF((AI11-AH11)&lt;0,AH11-AI11,AI11-AH11))</f>
        <v>193250</v>
      </c>
      <c r="AK11" s="5">
        <v>0.01</v>
      </c>
      <c r="AL11" s="5">
        <f>ROUND(AJ11*(AK11/100),2)</f>
        <v>19.329999999999998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19.329999999999998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2.8994999999999997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16.430499999999999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2051</v>
      </c>
      <c r="B10" s="5"/>
      <c r="C10" s="5" t="s">
        <v>2052</v>
      </c>
      <c r="D10" s="5" t="s">
        <v>2053</v>
      </c>
      <c r="E10" s="5">
        <v>1</v>
      </c>
      <c r="F10" s="5">
        <v>19520</v>
      </c>
      <c r="G10" s="5" t="s">
        <v>2054</v>
      </c>
      <c r="H10" s="5" t="s">
        <v>58</v>
      </c>
      <c r="I10" s="5"/>
      <c r="J10" s="5">
        <v>19</v>
      </c>
      <c r="K10" s="5">
        <v>1</v>
      </c>
      <c r="L10" s="5" t="s">
        <v>1628</v>
      </c>
      <c r="M10" s="5" t="s">
        <v>43</v>
      </c>
      <c r="N10" s="5">
        <f>((J10*400)+(K10*100))+L10</f>
        <v>7760</v>
      </c>
      <c r="O10" s="5" t="s">
        <v>75</v>
      </c>
      <c r="P10" s="5">
        <f>N10*O10</f>
        <v>970000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970000</v>
      </c>
      <c r="AH10" s="5">
        <f>AG10</f>
        <v>970000</v>
      </c>
      <c r="AI10" s="5">
        <v>0</v>
      </c>
      <c r="AJ10" s="5">
        <f>IF((AI10-AH10) &gt; 1,0,IF((AI10-AH10)&lt;0,AH10-AI10,AI10-AH10))</f>
        <v>970000</v>
      </c>
      <c r="AK10" s="5">
        <v>0.01</v>
      </c>
      <c r="AL10" s="5">
        <f>ROUND(AJ10*(AK10/100),2)</f>
        <v>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14.549999999999999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82.45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251</v>
      </c>
      <c r="B10" s="5" t="s">
        <v>252</v>
      </c>
      <c r="C10" s="5" t="s">
        <v>253</v>
      </c>
      <c r="D10" s="5" t="s">
        <v>254</v>
      </c>
      <c r="E10" s="5">
        <v>1</v>
      </c>
      <c r="F10" s="5">
        <v>22078</v>
      </c>
      <c r="G10" s="5" t="s">
        <v>255</v>
      </c>
      <c r="H10" s="5" t="s">
        <v>58</v>
      </c>
      <c r="I10" s="5"/>
      <c r="J10" s="5">
        <v>6</v>
      </c>
      <c r="K10" s="5">
        <v>3</v>
      </c>
      <c r="L10" s="5" t="s">
        <v>256</v>
      </c>
      <c r="M10" s="5" t="s">
        <v>43</v>
      </c>
      <c r="N10" s="5">
        <f>((J10*400)+(K10*100))+L10</f>
        <v>2778</v>
      </c>
      <c r="O10" s="5" t="s">
        <v>68</v>
      </c>
      <c r="P10" s="5">
        <f>N10*O10</f>
        <v>416700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416700</v>
      </c>
      <c r="AH10" s="5">
        <f>AG10</f>
        <v>416700</v>
      </c>
      <c r="AI10" s="5">
        <v>0</v>
      </c>
      <c r="AJ10" s="5">
        <f>IF((AI10-AH10) &gt; 1,0,IF((AI10-AH10)&lt;0,AH10-AI10,AI10-AH10))</f>
        <v>416700</v>
      </c>
      <c r="AK10" s="5">
        <v>0.01</v>
      </c>
      <c r="AL10" s="5">
        <f>ROUND(AJ10*(AK10/100),2)</f>
        <v>41.67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41.67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6.2504999999999997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35.419499999999999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2056</v>
      </c>
      <c r="B10" s="5" t="s">
        <v>2057</v>
      </c>
      <c r="C10" s="5" t="s">
        <v>2058</v>
      </c>
      <c r="D10" s="5" t="s">
        <v>2053</v>
      </c>
      <c r="E10" s="5">
        <v>1</v>
      </c>
      <c r="F10" s="5">
        <v>18266</v>
      </c>
      <c r="G10" s="5" t="s">
        <v>2059</v>
      </c>
      <c r="H10" s="5" t="s">
        <v>106</v>
      </c>
      <c r="I10" s="5" t="s">
        <v>2060</v>
      </c>
      <c r="J10" s="5">
        <v>0</v>
      </c>
      <c r="K10" s="5">
        <v>1</v>
      </c>
      <c r="L10" s="5" t="s">
        <v>950</v>
      </c>
      <c r="M10" s="5" t="s">
        <v>43</v>
      </c>
      <c r="N10" s="5">
        <f>((J10*400)+(K10*100))+L10</f>
        <v>110</v>
      </c>
      <c r="O10" s="5" t="s">
        <v>212</v>
      </c>
      <c r="P10" s="5">
        <f>N10*O10</f>
        <v>77000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77000</v>
      </c>
      <c r="AH10" s="5">
        <f>AG10</f>
        <v>77000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2056</v>
      </c>
      <c r="B11" s="5" t="s">
        <v>2057</v>
      </c>
      <c r="C11" s="5" t="s">
        <v>2058</v>
      </c>
      <c r="D11" s="5" t="s">
        <v>2053</v>
      </c>
      <c r="E11" s="5">
        <v>2</v>
      </c>
      <c r="F11" s="5">
        <v>20258</v>
      </c>
      <c r="G11" s="5" t="s">
        <v>2061</v>
      </c>
      <c r="H11" s="5" t="s">
        <v>106</v>
      </c>
      <c r="I11" s="5" t="s">
        <v>2062</v>
      </c>
      <c r="J11" s="5">
        <v>0</v>
      </c>
      <c r="K11" s="5">
        <v>3</v>
      </c>
      <c r="L11" s="5" t="s">
        <v>991</v>
      </c>
      <c r="M11" s="5" t="s">
        <v>43</v>
      </c>
      <c r="N11" s="5">
        <f>((J11*400)+(K11*100))+L11</f>
        <v>354</v>
      </c>
      <c r="O11" s="5" t="s">
        <v>410</v>
      </c>
      <c r="P11" s="5">
        <f>N11*O11</f>
        <v>88500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88500</v>
      </c>
      <c r="AH11" s="5">
        <f>AG11</f>
        <v>88500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2056</v>
      </c>
      <c r="B12" s="5" t="s">
        <v>2057</v>
      </c>
      <c r="C12" s="5" t="s">
        <v>2058</v>
      </c>
      <c r="D12" s="5" t="s">
        <v>2053</v>
      </c>
      <c r="E12" s="5">
        <v>3</v>
      </c>
      <c r="F12" s="5">
        <v>17971</v>
      </c>
      <c r="G12" s="5" t="s">
        <v>2063</v>
      </c>
      <c r="H12" s="5" t="s">
        <v>40</v>
      </c>
      <c r="I12" s="5" t="s">
        <v>2064</v>
      </c>
      <c r="J12" s="5">
        <v>13</v>
      </c>
      <c r="K12" s="5">
        <v>0</v>
      </c>
      <c r="L12" s="5" t="s">
        <v>132</v>
      </c>
      <c r="M12" s="5" t="s">
        <v>43</v>
      </c>
      <c r="N12" s="5">
        <f>((J12*400)+(K12*100))+L12</f>
        <v>5230</v>
      </c>
      <c r="O12" s="5" t="s">
        <v>68</v>
      </c>
      <c r="P12" s="5">
        <f>N12*O12</f>
        <v>784500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784500</v>
      </c>
      <c r="AH12" s="5">
        <f>AG12</f>
        <v>784500</v>
      </c>
      <c r="AI12" s="5">
        <v>0</v>
      </c>
      <c r="AJ12" s="5">
        <f>IF((AI12-AH12) &gt; 1,0,IF((AI12-AH12)&lt;0,AH12-AI12,AI12-AH12))</f>
        <v>784500</v>
      </c>
      <c r="AK12" s="5">
        <v>0.01</v>
      </c>
      <c r="AL12" s="5">
        <f>ROUND(AJ12*(AK12/100),2)</f>
        <v>78.45</v>
      </c>
    </row>
    <row r="13" spans="1:38" ht="17.25" x14ac:dyDescent="0.25">
      <c r="A13" s="5" t="s">
        <v>2056</v>
      </c>
      <c r="B13" s="5" t="s">
        <v>2057</v>
      </c>
      <c r="C13" s="5" t="s">
        <v>2058</v>
      </c>
      <c r="D13" s="5" t="s">
        <v>2053</v>
      </c>
      <c r="E13" s="5">
        <v>4</v>
      </c>
      <c r="F13" s="5">
        <v>21517</v>
      </c>
      <c r="G13" s="5" t="s">
        <v>2065</v>
      </c>
      <c r="H13" s="5" t="s">
        <v>58</v>
      </c>
      <c r="I13" s="5"/>
      <c r="J13" s="5">
        <v>12</v>
      </c>
      <c r="K13" s="5">
        <v>0</v>
      </c>
      <c r="L13" s="5" t="s">
        <v>507</v>
      </c>
      <c r="M13" s="5" t="s">
        <v>43</v>
      </c>
      <c r="N13" s="5">
        <f>((J13*400)+(K13*100))+L13</f>
        <v>4816</v>
      </c>
      <c r="O13" s="5" t="s">
        <v>44</v>
      </c>
      <c r="P13" s="5">
        <f>N13*O13</f>
        <v>842800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842800</v>
      </c>
      <c r="AH13" s="5">
        <f>AG13</f>
        <v>842800</v>
      </c>
      <c r="AI13" s="5">
        <v>0</v>
      </c>
      <c r="AJ13" s="5">
        <f>IF((AI13-AH13) &gt; 1,0,IF((AI13-AH13)&lt;0,AH13-AI13,AI13-AH13))</f>
        <v>842800</v>
      </c>
      <c r="AK13" s="5">
        <v>0.01</v>
      </c>
      <c r="AL13" s="5">
        <f>ROUND(AJ13*(AK13/100),2)</f>
        <v>84.28</v>
      </c>
    </row>
    <row r="14" spans="1:38" ht="17.25" x14ac:dyDescent="0.25">
      <c r="A14" s="5" t="s">
        <v>2056</v>
      </c>
      <c r="B14" s="5" t="s">
        <v>2057</v>
      </c>
      <c r="C14" s="5" t="s">
        <v>2058</v>
      </c>
      <c r="D14" s="5" t="s">
        <v>2053</v>
      </c>
      <c r="E14" s="5">
        <v>5</v>
      </c>
      <c r="F14" s="5">
        <v>21432</v>
      </c>
      <c r="G14" s="5" t="s">
        <v>2066</v>
      </c>
      <c r="H14" s="5" t="s">
        <v>58</v>
      </c>
      <c r="I14" s="5"/>
      <c r="J14" s="5">
        <v>9</v>
      </c>
      <c r="K14" s="5">
        <v>3</v>
      </c>
      <c r="L14" s="5" t="s">
        <v>959</v>
      </c>
      <c r="M14" s="5" t="s">
        <v>43</v>
      </c>
      <c r="N14" s="5">
        <f>((J14*400)+(K14*100))+L14</f>
        <v>3938</v>
      </c>
      <c r="O14" s="5" t="s">
        <v>75</v>
      </c>
      <c r="P14" s="5">
        <f>N14*O14</f>
        <v>492250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492250</v>
      </c>
      <c r="AH14" s="5">
        <f>AG14</f>
        <v>492250</v>
      </c>
      <c r="AI14" s="5">
        <v>0</v>
      </c>
      <c r="AJ14" s="5">
        <f>IF((AI14-AH14) &gt; 1,0,IF((AI14-AH14)&lt;0,AH14-AI14,AI14-AH14))</f>
        <v>492250</v>
      </c>
      <c r="AK14" s="5">
        <v>0.01</v>
      </c>
      <c r="AL14" s="5">
        <f>ROUND(AJ14*(AK14/100),2)</f>
        <v>49.23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211.96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31.794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180.166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2068</v>
      </c>
      <c r="B10" s="5" t="s">
        <v>2069</v>
      </c>
      <c r="C10" s="5" t="s">
        <v>2070</v>
      </c>
      <c r="D10" s="5" t="s">
        <v>2071</v>
      </c>
      <c r="E10" s="5">
        <v>1</v>
      </c>
      <c r="F10" s="5">
        <v>20583</v>
      </c>
      <c r="G10" s="5"/>
      <c r="H10" s="5" t="s">
        <v>58</v>
      </c>
      <c r="I10" s="5"/>
      <c r="J10" s="5">
        <v>42</v>
      </c>
      <c r="K10" s="5">
        <v>0</v>
      </c>
      <c r="L10" s="5" t="s">
        <v>708</v>
      </c>
      <c r="M10" s="5" t="s">
        <v>43</v>
      </c>
      <c r="N10" s="5">
        <f>((J10*400)+(K10*100))+L10</f>
        <v>16856</v>
      </c>
      <c r="O10" s="5" t="s">
        <v>90</v>
      </c>
      <c r="P10" s="5">
        <f>N10*O10</f>
        <v>8428000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8428000</v>
      </c>
      <c r="AH10" s="5">
        <f>AG10</f>
        <v>8428000</v>
      </c>
      <c r="AI10" s="5">
        <v>0</v>
      </c>
      <c r="AJ10" s="5">
        <f>IF((AI10-AH10) &gt; 1,0,IF((AI10-AH10)&lt;0,AH10-AI10,AI10-AH10))</f>
        <v>8428000</v>
      </c>
      <c r="AK10" s="5">
        <v>0.01</v>
      </c>
      <c r="AL10" s="5">
        <f>ROUND(AJ10*(AK10/100),2)</f>
        <v>842.8</v>
      </c>
    </row>
    <row r="11" spans="1:38" ht="17.25" x14ac:dyDescent="0.25">
      <c r="A11" s="5" t="s">
        <v>2068</v>
      </c>
      <c r="B11" s="5" t="s">
        <v>2069</v>
      </c>
      <c r="C11" s="5" t="s">
        <v>2070</v>
      </c>
      <c r="D11" s="5" t="s">
        <v>2071</v>
      </c>
      <c r="E11" s="5">
        <v>2</v>
      </c>
      <c r="F11" s="5">
        <v>20684</v>
      </c>
      <c r="G11" s="5"/>
      <c r="H11" s="5" t="s">
        <v>106</v>
      </c>
      <c r="I11" s="5"/>
      <c r="J11" s="5">
        <v>1</v>
      </c>
      <c r="K11" s="5">
        <v>2</v>
      </c>
      <c r="L11" s="5" t="s">
        <v>423</v>
      </c>
      <c r="M11" s="5" t="s">
        <v>43</v>
      </c>
      <c r="N11" s="5">
        <f>((J11*400)+(K11*100))+L11</f>
        <v>629</v>
      </c>
      <c r="O11" s="5" t="s">
        <v>90</v>
      </c>
      <c r="P11" s="5">
        <f>N11*O11</f>
        <v>314500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314500</v>
      </c>
      <c r="AH11" s="5">
        <f>AG11</f>
        <v>314500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2068</v>
      </c>
      <c r="B12" s="5" t="s">
        <v>2069</v>
      </c>
      <c r="C12" s="5" t="s">
        <v>2070</v>
      </c>
      <c r="D12" s="5" t="s">
        <v>2071</v>
      </c>
      <c r="E12" s="5">
        <v>3</v>
      </c>
      <c r="F12" s="5">
        <v>19784</v>
      </c>
      <c r="G12" s="5" t="s">
        <v>2072</v>
      </c>
      <c r="H12" s="5" t="s">
        <v>106</v>
      </c>
      <c r="I12" s="5" t="s">
        <v>2073</v>
      </c>
      <c r="J12" s="5">
        <v>3</v>
      </c>
      <c r="K12" s="5">
        <v>3</v>
      </c>
      <c r="L12" s="5" t="s">
        <v>2074</v>
      </c>
      <c r="M12" s="5" t="s">
        <v>43</v>
      </c>
      <c r="N12" s="5">
        <f>((J12*400)+(K12*100))+L12</f>
        <v>1596</v>
      </c>
      <c r="O12" s="5" t="s">
        <v>75</v>
      </c>
      <c r="P12" s="5">
        <f>N12*O12</f>
        <v>199500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199500</v>
      </c>
      <c r="AH12" s="5">
        <f>AG12</f>
        <v>199500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2068</v>
      </c>
      <c r="B13" s="5" t="s">
        <v>2069</v>
      </c>
      <c r="C13" s="5" t="s">
        <v>2070</v>
      </c>
      <c r="D13" s="5" t="s">
        <v>2071</v>
      </c>
      <c r="E13" s="5">
        <v>4</v>
      </c>
      <c r="F13" s="5">
        <v>19713</v>
      </c>
      <c r="G13" s="5" t="s">
        <v>2075</v>
      </c>
      <c r="H13" s="5" t="s">
        <v>106</v>
      </c>
      <c r="I13" s="5" t="s">
        <v>2076</v>
      </c>
      <c r="J13" s="5">
        <v>0</v>
      </c>
      <c r="K13" s="5">
        <v>0</v>
      </c>
      <c r="L13" s="5" t="s">
        <v>2077</v>
      </c>
      <c r="M13" s="5" t="s">
        <v>280</v>
      </c>
      <c r="N13" s="5">
        <f>((J13*400)+(K13*100))+L13</f>
        <v>3.98</v>
      </c>
      <c r="O13" s="5" t="s">
        <v>90</v>
      </c>
      <c r="P13" s="5">
        <f>N13*O13</f>
        <v>1990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1990</v>
      </c>
      <c r="AH13" s="5">
        <f>AG13</f>
        <v>1990</v>
      </c>
      <c r="AI13" s="5">
        <v>0</v>
      </c>
      <c r="AJ13" s="5">
        <f>IF((AI13-AH13) &gt; 1,0,IF((AI13-AH13)&lt;0,AH13-AI13,AI13-AH13))</f>
        <v>1990</v>
      </c>
      <c r="AK13" s="5">
        <v>0.3</v>
      </c>
      <c r="AL13" s="5">
        <f>ROUND(AJ13*(AK13/100),2)</f>
        <v>5.97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1</v>
      </c>
      <c r="K14" s="5">
        <v>2</v>
      </c>
      <c r="L14" s="5" t="s">
        <v>2078</v>
      </c>
      <c r="M14" s="5" t="s">
        <v>43</v>
      </c>
      <c r="N14" s="5">
        <f>((J14*400)+(K14*100))+L14</f>
        <v>625.02</v>
      </c>
      <c r="O14" s="5" t="s">
        <v>90</v>
      </c>
      <c r="P14" s="5">
        <f>N14*O14</f>
        <v>312510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312510</v>
      </c>
      <c r="AH14" s="5">
        <f>AG14</f>
        <v>312510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848.77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127.31549999999999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721.45450000000005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2080</v>
      </c>
      <c r="B10" s="5"/>
      <c r="C10" s="5" t="s">
        <v>2081</v>
      </c>
      <c r="D10" s="5" t="s">
        <v>2082</v>
      </c>
      <c r="E10" s="5">
        <v>1</v>
      </c>
      <c r="F10" s="5">
        <v>20485</v>
      </c>
      <c r="G10" s="5" t="s">
        <v>2083</v>
      </c>
      <c r="H10" s="5" t="s">
        <v>106</v>
      </c>
      <c r="I10" s="5" t="s">
        <v>2084</v>
      </c>
      <c r="J10" s="5">
        <v>0</v>
      </c>
      <c r="K10" s="5">
        <v>3</v>
      </c>
      <c r="L10" s="5" t="s">
        <v>663</v>
      </c>
      <c r="M10" s="5" t="s">
        <v>1232</v>
      </c>
      <c r="N10" s="5">
        <f>((J10*400)+(K10*100))+L10</f>
        <v>394</v>
      </c>
      <c r="O10" s="5" t="s">
        <v>410</v>
      </c>
      <c r="P10" s="5">
        <f>N10*O10</f>
        <v>98500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98500</v>
      </c>
      <c r="AH10" s="5">
        <f>AG10</f>
        <v>98500</v>
      </c>
      <c r="AI10" s="5">
        <v>0</v>
      </c>
      <c r="AJ10" s="5">
        <f>IF((AI10-AH10) &gt; 1,0,IF((AI10-AH10)&lt;0,AH10-AI10,AI10-AH10))</f>
        <v>98500</v>
      </c>
      <c r="AK10" s="5">
        <v>0.3</v>
      </c>
      <c r="AL10" s="5">
        <f>ROUND(AJ10*(AK10/100),2)</f>
        <v>295.5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295.5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44.324999999999996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251.17500000000001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2086</v>
      </c>
      <c r="B10" s="5" t="s">
        <v>2087</v>
      </c>
      <c r="C10" s="5" t="s">
        <v>2088</v>
      </c>
      <c r="D10" s="5" t="s">
        <v>2089</v>
      </c>
      <c r="E10" s="5">
        <v>1</v>
      </c>
      <c r="F10" s="5">
        <v>21311</v>
      </c>
      <c r="G10" s="5" t="s">
        <v>2090</v>
      </c>
      <c r="H10" s="5" t="s">
        <v>106</v>
      </c>
      <c r="I10" s="5" t="s">
        <v>2091</v>
      </c>
      <c r="J10" s="5">
        <v>0</v>
      </c>
      <c r="K10" s="5">
        <v>0</v>
      </c>
      <c r="L10" s="5" t="s">
        <v>2092</v>
      </c>
      <c r="M10" s="5" t="s">
        <v>280</v>
      </c>
      <c r="N10" s="5">
        <f>((J10*400)+(K10*100))+L10</f>
        <v>13.5</v>
      </c>
      <c r="O10" s="5" t="s">
        <v>360</v>
      </c>
      <c r="P10" s="5">
        <f>N10*O10</f>
        <v>4725</v>
      </c>
      <c r="Q10" s="5">
        <v>1</v>
      </c>
      <c r="R10" s="5" t="s">
        <v>2086</v>
      </c>
      <c r="S10" s="5" t="s">
        <v>2087</v>
      </c>
      <c r="T10" s="5" t="s">
        <v>2088</v>
      </c>
      <c r="U10" s="5" t="s">
        <v>2093</v>
      </c>
      <c r="V10" s="5" t="s">
        <v>2094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2096</v>
      </c>
      <c r="B10" s="5" t="s">
        <v>2097</v>
      </c>
      <c r="C10" s="5" t="s">
        <v>2098</v>
      </c>
      <c r="D10" s="5" t="s">
        <v>2099</v>
      </c>
      <c r="E10" s="5">
        <v>1</v>
      </c>
      <c r="F10" s="5">
        <v>21442</v>
      </c>
      <c r="G10" s="5" t="s">
        <v>2100</v>
      </c>
      <c r="H10" s="5" t="s">
        <v>106</v>
      </c>
      <c r="I10" s="5" t="s">
        <v>2101</v>
      </c>
      <c r="J10" s="5">
        <v>9</v>
      </c>
      <c r="K10" s="5">
        <v>1</v>
      </c>
      <c r="L10" s="5" t="s">
        <v>298</v>
      </c>
      <c r="M10" s="5" t="s">
        <v>43</v>
      </c>
      <c r="N10" s="5">
        <f t="shared" ref="N10:N15" si="0">((J10*400)+(K10*100))+L10</f>
        <v>3770</v>
      </c>
      <c r="O10" s="5" t="s">
        <v>68</v>
      </c>
      <c r="P10" s="5">
        <f t="shared" ref="P10:P15" si="1">N10*O10</f>
        <v>565500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565500</v>
      </c>
      <c r="AH10" s="5">
        <f t="shared" ref="AH10:AH15" si="3">AG10</f>
        <v>565500</v>
      </c>
      <c r="AI10" s="5">
        <v>50000000</v>
      </c>
      <c r="AJ10" s="5">
        <f t="shared" ref="AJ10:AJ15" si="4">IF((AI10-AH10) &gt; 1,0,IF((AI10-AH10)&lt;0,AH10-AI10,AI10-AH10))</f>
        <v>0</v>
      </c>
      <c r="AK10" s="5">
        <v>0.01</v>
      </c>
      <c r="AL10" s="5">
        <f t="shared" ref="AL10:AL15" si="5">ROUND(AJ10*(AK10/100),2)</f>
        <v>0</v>
      </c>
    </row>
    <row r="11" spans="1:38" ht="17.25" x14ac:dyDescent="0.25">
      <c r="A11" s="5" t="s">
        <v>2096</v>
      </c>
      <c r="B11" s="5" t="s">
        <v>2097</v>
      </c>
      <c r="C11" s="5" t="s">
        <v>2098</v>
      </c>
      <c r="D11" s="5" t="s">
        <v>2099</v>
      </c>
      <c r="E11" s="5">
        <v>2</v>
      </c>
      <c r="F11" s="5">
        <v>19308</v>
      </c>
      <c r="G11" s="5" t="s">
        <v>2102</v>
      </c>
      <c r="H11" s="5" t="s">
        <v>106</v>
      </c>
      <c r="I11" s="5" t="s">
        <v>2103</v>
      </c>
      <c r="J11" s="5">
        <v>10</v>
      </c>
      <c r="K11" s="5">
        <v>2</v>
      </c>
      <c r="L11" s="5" t="s">
        <v>873</v>
      </c>
      <c r="M11" s="5" t="s">
        <v>43</v>
      </c>
      <c r="N11" s="5">
        <f t="shared" si="0"/>
        <v>4251</v>
      </c>
      <c r="O11" s="5" t="s">
        <v>410</v>
      </c>
      <c r="P11" s="5">
        <f t="shared" si="1"/>
        <v>1062750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1062750</v>
      </c>
      <c r="AH11" s="5">
        <f t="shared" si="3"/>
        <v>1062750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2096</v>
      </c>
      <c r="B12" s="5" t="s">
        <v>2097</v>
      </c>
      <c r="C12" s="5" t="s">
        <v>2098</v>
      </c>
      <c r="D12" s="5" t="s">
        <v>2099</v>
      </c>
      <c r="E12" s="5">
        <v>3</v>
      </c>
      <c r="F12" s="5">
        <v>21416</v>
      </c>
      <c r="G12" s="5" t="s">
        <v>2104</v>
      </c>
      <c r="H12" s="5" t="s">
        <v>106</v>
      </c>
      <c r="I12" s="5" t="s">
        <v>2105</v>
      </c>
      <c r="J12" s="5">
        <v>0</v>
      </c>
      <c r="K12" s="5">
        <v>2</v>
      </c>
      <c r="L12" s="5" t="s">
        <v>1849</v>
      </c>
      <c r="M12" s="5" t="s">
        <v>43</v>
      </c>
      <c r="N12" s="5">
        <f t="shared" si="0"/>
        <v>288</v>
      </c>
      <c r="O12" s="5" t="s">
        <v>360</v>
      </c>
      <c r="P12" s="5">
        <f t="shared" si="1"/>
        <v>100800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100800</v>
      </c>
      <c r="AH12" s="5">
        <f t="shared" si="3"/>
        <v>100800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2096</v>
      </c>
      <c r="B13" s="5" t="s">
        <v>2097</v>
      </c>
      <c r="C13" s="5" t="s">
        <v>2098</v>
      </c>
      <c r="D13" s="5" t="s">
        <v>2099</v>
      </c>
      <c r="E13" s="5">
        <v>4</v>
      </c>
      <c r="F13" s="5">
        <v>22219</v>
      </c>
      <c r="G13" s="5" t="s">
        <v>2106</v>
      </c>
      <c r="H13" s="5" t="s">
        <v>106</v>
      </c>
      <c r="I13" s="5" t="s">
        <v>2107</v>
      </c>
      <c r="J13" s="5">
        <v>0</v>
      </c>
      <c r="K13" s="5">
        <v>1</v>
      </c>
      <c r="L13" s="5" t="s">
        <v>1878</v>
      </c>
      <c r="M13" s="5" t="s">
        <v>43</v>
      </c>
      <c r="N13" s="5">
        <f t="shared" si="0"/>
        <v>103</v>
      </c>
      <c r="O13" s="5" t="s">
        <v>276</v>
      </c>
      <c r="P13" s="5">
        <f t="shared" si="1"/>
        <v>61800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61800</v>
      </c>
      <c r="AH13" s="5">
        <f t="shared" si="3"/>
        <v>61800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2096</v>
      </c>
      <c r="B14" s="5" t="s">
        <v>2097</v>
      </c>
      <c r="C14" s="5" t="s">
        <v>2098</v>
      </c>
      <c r="D14" s="5" t="s">
        <v>2099</v>
      </c>
      <c r="E14" s="5">
        <v>5</v>
      </c>
      <c r="F14" s="5">
        <v>21664</v>
      </c>
      <c r="G14" s="5" t="s">
        <v>2108</v>
      </c>
      <c r="H14" s="5" t="s">
        <v>40</v>
      </c>
      <c r="I14" s="5" t="s">
        <v>2109</v>
      </c>
      <c r="J14" s="5">
        <v>0</v>
      </c>
      <c r="K14" s="5">
        <v>1</v>
      </c>
      <c r="L14" s="5" t="s">
        <v>348</v>
      </c>
      <c r="M14" s="5" t="s">
        <v>43</v>
      </c>
      <c r="N14" s="5">
        <f t="shared" si="0"/>
        <v>106</v>
      </c>
      <c r="O14" s="5" t="s">
        <v>276</v>
      </c>
      <c r="P14" s="5">
        <f t="shared" si="1"/>
        <v>63600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63600</v>
      </c>
      <c r="AH14" s="5">
        <f t="shared" si="3"/>
        <v>63600</v>
      </c>
      <c r="AI14" s="5">
        <v>0</v>
      </c>
      <c r="AJ14" s="5">
        <f t="shared" si="4"/>
        <v>63600</v>
      </c>
      <c r="AK14" s="5">
        <v>0.01</v>
      </c>
      <c r="AL14" s="5">
        <f t="shared" si="5"/>
        <v>6.36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448</v>
      </c>
      <c r="M15" s="5" t="s">
        <v>280</v>
      </c>
      <c r="N15" s="5">
        <f t="shared" si="0"/>
        <v>27</v>
      </c>
      <c r="O15" s="5" t="s">
        <v>276</v>
      </c>
      <c r="P15" s="5">
        <f t="shared" si="1"/>
        <v>16200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16200</v>
      </c>
      <c r="AH15" s="5">
        <f t="shared" si="3"/>
        <v>16200</v>
      </c>
      <c r="AI15" s="5">
        <v>0</v>
      </c>
      <c r="AJ15" s="5">
        <f t="shared" si="4"/>
        <v>16200</v>
      </c>
      <c r="AK15" s="5">
        <v>0.3</v>
      </c>
      <c r="AL15" s="5">
        <f t="shared" si="5"/>
        <v>48.6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54.96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8.2439999999999998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46.716000000000001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2111</v>
      </c>
      <c r="B10" s="5" t="s">
        <v>2112</v>
      </c>
      <c r="C10" s="5" t="s">
        <v>2113</v>
      </c>
      <c r="D10" s="5" t="s">
        <v>2114</v>
      </c>
      <c r="E10" s="5">
        <v>1</v>
      </c>
      <c r="F10" s="5">
        <v>21848</v>
      </c>
      <c r="G10" s="5" t="s">
        <v>2115</v>
      </c>
      <c r="H10" s="5" t="s">
        <v>58</v>
      </c>
      <c r="I10" s="5"/>
      <c r="J10" s="5">
        <v>11</v>
      </c>
      <c r="K10" s="5">
        <v>3</v>
      </c>
      <c r="L10" s="5" t="s">
        <v>67</v>
      </c>
      <c r="M10" s="5" t="s">
        <v>43</v>
      </c>
      <c r="N10" s="5">
        <f>((J10*400)+(K10*100))+L10</f>
        <v>4739</v>
      </c>
      <c r="O10" s="5" t="s">
        <v>90</v>
      </c>
      <c r="P10" s="5">
        <f>N10*O10</f>
        <v>2369500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2369500</v>
      </c>
      <c r="AH10" s="5">
        <f>AG10</f>
        <v>2369500</v>
      </c>
      <c r="AI10" s="5">
        <v>0</v>
      </c>
      <c r="AJ10" s="5">
        <f>IF((AI10-AH10) &gt; 1,0,IF((AI10-AH10)&lt;0,AH10-AI10,AI10-AH10))</f>
        <v>2369500</v>
      </c>
      <c r="AK10" s="5">
        <v>0.01</v>
      </c>
      <c r="AL10" s="5">
        <f>ROUND(AJ10*(AK10/100),2)</f>
        <v>236.95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236.95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35.542499999999997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201.4075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2117</v>
      </c>
      <c r="B10" s="5" t="s">
        <v>2118</v>
      </c>
      <c r="C10" s="5" t="s">
        <v>2119</v>
      </c>
      <c r="D10" s="5" t="s">
        <v>2120</v>
      </c>
      <c r="E10" s="5">
        <v>1</v>
      </c>
      <c r="F10" s="5">
        <v>21923</v>
      </c>
      <c r="G10" s="5" t="s">
        <v>2121</v>
      </c>
      <c r="H10" s="5" t="s">
        <v>58</v>
      </c>
      <c r="I10" s="5"/>
      <c r="J10" s="5">
        <v>22</v>
      </c>
      <c r="K10" s="5">
        <v>1</v>
      </c>
      <c r="L10" s="5" t="s">
        <v>111</v>
      </c>
      <c r="M10" s="5" t="s">
        <v>43</v>
      </c>
      <c r="N10" s="5">
        <f>((J10*400)+(K10*100))+L10</f>
        <v>8955</v>
      </c>
      <c r="O10" s="5" t="s">
        <v>68</v>
      </c>
      <c r="P10" s="5">
        <f>N10*O10</f>
        <v>1343250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1343250</v>
      </c>
      <c r="AH10" s="5">
        <f>AG10</f>
        <v>1343250</v>
      </c>
      <c r="AI10" s="5">
        <v>0</v>
      </c>
      <c r="AJ10" s="5">
        <f>IF((AI10-AH10) &gt; 1,0,IF((AI10-AH10)&lt;0,AH10-AI10,AI10-AH10))</f>
        <v>1343250</v>
      </c>
      <c r="AK10" s="5">
        <v>0.01</v>
      </c>
      <c r="AL10" s="5">
        <f>ROUND(AJ10*(AK10/100),2)</f>
        <v>134.33000000000001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134.33000000000001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20.1495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114.18050000000001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2123</v>
      </c>
      <c r="B10" s="5" t="s">
        <v>2124</v>
      </c>
      <c r="C10" s="5" t="s">
        <v>2125</v>
      </c>
      <c r="D10" s="5" t="s">
        <v>2126</v>
      </c>
      <c r="E10" s="5">
        <v>1</v>
      </c>
      <c r="F10" s="5">
        <v>18510</v>
      </c>
      <c r="G10" s="5" t="s">
        <v>2127</v>
      </c>
      <c r="H10" s="5" t="s">
        <v>106</v>
      </c>
      <c r="I10" s="5" t="s">
        <v>2128</v>
      </c>
      <c r="J10" s="5">
        <v>0</v>
      </c>
      <c r="K10" s="5">
        <v>1</v>
      </c>
      <c r="L10" s="5" t="s">
        <v>1878</v>
      </c>
      <c r="M10" s="5" t="s">
        <v>43</v>
      </c>
      <c r="N10" s="5">
        <f>((J10*400)+(K10*100))+L10</f>
        <v>103</v>
      </c>
      <c r="O10" s="5" t="s">
        <v>75</v>
      </c>
      <c r="P10" s="5">
        <f>N10*O10</f>
        <v>12875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12875</v>
      </c>
      <c r="AH10" s="5">
        <f>AG10</f>
        <v>12875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2123</v>
      </c>
      <c r="B11" s="5" t="s">
        <v>2124</v>
      </c>
      <c r="C11" s="5" t="s">
        <v>2125</v>
      </c>
      <c r="D11" s="5" t="s">
        <v>2126</v>
      </c>
      <c r="E11" s="5">
        <v>2</v>
      </c>
      <c r="F11" s="5">
        <v>18786</v>
      </c>
      <c r="G11" s="5" t="s">
        <v>2129</v>
      </c>
      <c r="H11" s="5" t="s">
        <v>106</v>
      </c>
      <c r="I11" s="5" t="s">
        <v>2130</v>
      </c>
      <c r="J11" s="5">
        <v>6</v>
      </c>
      <c r="K11" s="5">
        <v>1</v>
      </c>
      <c r="L11" s="5" t="s">
        <v>42</v>
      </c>
      <c r="M11" s="5" t="s">
        <v>43</v>
      </c>
      <c r="N11" s="5">
        <f>((J11*400)+(K11*100))+L11</f>
        <v>2543</v>
      </c>
      <c r="O11" s="5" t="s">
        <v>410</v>
      </c>
      <c r="P11" s="5">
        <f>N11*O11</f>
        <v>635750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635750</v>
      </c>
      <c r="AH11" s="5">
        <f>AG11</f>
        <v>635750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2123</v>
      </c>
      <c r="B12" s="5" t="s">
        <v>2124</v>
      </c>
      <c r="C12" s="5" t="s">
        <v>2125</v>
      </c>
      <c r="D12" s="5" t="s">
        <v>2126</v>
      </c>
      <c r="E12" s="5">
        <v>3</v>
      </c>
      <c r="F12" s="5">
        <v>19463</v>
      </c>
      <c r="G12" s="5" t="s">
        <v>2131</v>
      </c>
      <c r="H12" s="5" t="s">
        <v>106</v>
      </c>
      <c r="I12" s="5" t="s">
        <v>2132</v>
      </c>
      <c r="J12" s="5">
        <v>3</v>
      </c>
      <c r="K12" s="5">
        <v>2</v>
      </c>
      <c r="L12" s="5" t="s">
        <v>169</v>
      </c>
      <c r="M12" s="5" t="s">
        <v>43</v>
      </c>
      <c r="N12" s="5">
        <f>((J12*400)+(K12*100))+L12</f>
        <v>1421</v>
      </c>
      <c r="O12" s="5" t="s">
        <v>68</v>
      </c>
      <c r="P12" s="5">
        <f>N12*O12</f>
        <v>213150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213150</v>
      </c>
      <c r="AH12" s="5">
        <f>AG12</f>
        <v>213150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2123</v>
      </c>
      <c r="B13" s="5" t="s">
        <v>2124</v>
      </c>
      <c r="C13" s="5" t="s">
        <v>2125</v>
      </c>
      <c r="D13" s="5" t="s">
        <v>2126</v>
      </c>
      <c r="E13" s="5">
        <v>4</v>
      </c>
      <c r="F13" s="5">
        <v>18271</v>
      </c>
      <c r="G13" s="5" t="s">
        <v>2133</v>
      </c>
      <c r="H13" s="5" t="s">
        <v>58</v>
      </c>
      <c r="I13" s="5"/>
      <c r="J13" s="5">
        <v>12</v>
      </c>
      <c r="K13" s="5">
        <v>3</v>
      </c>
      <c r="L13" s="5" t="s">
        <v>161</v>
      </c>
      <c r="M13" s="5" t="s">
        <v>43</v>
      </c>
      <c r="N13" s="5">
        <f>((J13*400)+(K13*100))+L13</f>
        <v>5180</v>
      </c>
      <c r="O13" s="5" t="s">
        <v>75</v>
      </c>
      <c r="P13" s="5">
        <f>N13*O13</f>
        <v>647500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647500</v>
      </c>
      <c r="AH13" s="5">
        <f>AG13</f>
        <v>647500</v>
      </c>
      <c r="AI13" s="5">
        <v>0</v>
      </c>
      <c r="AJ13" s="5">
        <f>IF((AI13-AH13) &gt; 1,0,IF((AI13-AH13)&lt;0,AH13-AI13,AI13-AH13))</f>
        <v>647500</v>
      </c>
      <c r="AK13" s="5">
        <v>0.01</v>
      </c>
      <c r="AL13" s="5">
        <f>ROUND(AJ13*(AK13/100),2)</f>
        <v>64.75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64.75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9.7125000000000004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55.037500000000001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2135</v>
      </c>
      <c r="B10" s="5" t="s">
        <v>2136</v>
      </c>
      <c r="C10" s="5" t="s">
        <v>2137</v>
      </c>
      <c r="D10" s="5" t="s">
        <v>2138</v>
      </c>
      <c r="E10" s="5">
        <v>1</v>
      </c>
      <c r="F10" s="5">
        <v>23014</v>
      </c>
      <c r="G10" s="5" t="s">
        <v>2139</v>
      </c>
      <c r="H10" s="5" t="s">
        <v>106</v>
      </c>
      <c r="I10" s="5" t="s">
        <v>2140</v>
      </c>
      <c r="J10" s="5">
        <v>4</v>
      </c>
      <c r="K10" s="5">
        <v>0</v>
      </c>
      <c r="L10" s="5" t="s">
        <v>187</v>
      </c>
      <c r="M10" s="5" t="s">
        <v>43</v>
      </c>
      <c r="N10" s="5">
        <f>((J10*400)+(K10*100))+L10</f>
        <v>1667</v>
      </c>
      <c r="O10" s="5" t="s">
        <v>75</v>
      </c>
      <c r="P10" s="5">
        <f>N10*O10</f>
        <v>208375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208375</v>
      </c>
      <c r="AH10" s="5">
        <f>AG10</f>
        <v>208375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2135</v>
      </c>
      <c r="B11" s="5" t="s">
        <v>2136</v>
      </c>
      <c r="C11" s="5" t="s">
        <v>2137</v>
      </c>
      <c r="D11" s="5" t="s">
        <v>2138</v>
      </c>
      <c r="E11" s="5">
        <v>2</v>
      </c>
      <c r="F11" s="5">
        <v>20807</v>
      </c>
      <c r="G11" s="5" t="s">
        <v>2141</v>
      </c>
      <c r="H11" s="5" t="s">
        <v>58</v>
      </c>
      <c r="I11" s="5"/>
      <c r="J11" s="5">
        <v>10</v>
      </c>
      <c r="K11" s="5">
        <v>3</v>
      </c>
      <c r="L11" s="5" t="s">
        <v>313</v>
      </c>
      <c r="M11" s="5" t="s">
        <v>43</v>
      </c>
      <c r="N11" s="5">
        <f>((J11*400)+(K11*100))+L11</f>
        <v>4334</v>
      </c>
      <c r="O11" s="5" t="s">
        <v>75</v>
      </c>
      <c r="P11" s="5">
        <f>N11*O11</f>
        <v>541750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541750</v>
      </c>
      <c r="AH11" s="5">
        <f>AG11</f>
        <v>541750</v>
      </c>
      <c r="AI11" s="5">
        <v>0</v>
      </c>
      <c r="AJ11" s="5">
        <f>IF((AI11-AH11) &gt; 1,0,IF((AI11-AH11)&lt;0,AH11-AI11,AI11-AH11))</f>
        <v>541750</v>
      </c>
      <c r="AK11" s="5">
        <v>0.01</v>
      </c>
      <c r="AL11" s="5">
        <f>ROUND(AJ11*(AK11/100),2)</f>
        <v>54.18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54.18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8.1269999999999989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46.052999999999997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2143</v>
      </c>
      <c r="B10" s="5" t="s">
        <v>2144</v>
      </c>
      <c r="C10" s="5" t="s">
        <v>2145</v>
      </c>
      <c r="D10" s="5" t="s">
        <v>2146</v>
      </c>
      <c r="E10" s="5">
        <v>1</v>
      </c>
      <c r="F10" s="5">
        <v>19166</v>
      </c>
      <c r="G10" s="5" t="s">
        <v>2147</v>
      </c>
      <c r="H10" s="5" t="s">
        <v>58</v>
      </c>
      <c r="I10" s="5"/>
      <c r="J10" s="5">
        <v>12</v>
      </c>
      <c r="K10" s="5">
        <v>0</v>
      </c>
      <c r="L10" s="5" t="s">
        <v>179</v>
      </c>
      <c r="M10" s="5" t="s">
        <v>43</v>
      </c>
      <c r="N10" s="5">
        <f>((J10*400)+(K10*100))+L10</f>
        <v>4891</v>
      </c>
      <c r="O10" s="5" t="s">
        <v>145</v>
      </c>
      <c r="P10" s="5">
        <f>N10*O10</f>
        <v>366825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366825</v>
      </c>
      <c r="AH10" s="5">
        <f>AG10</f>
        <v>366825</v>
      </c>
      <c r="AI10" s="5">
        <v>0</v>
      </c>
      <c r="AJ10" s="5">
        <f>IF((AI10-AH10) &gt; 1,0,IF((AI10-AH10)&lt;0,AH10-AI10,AI10-AH10))</f>
        <v>366825</v>
      </c>
      <c r="AK10" s="5">
        <v>0.01</v>
      </c>
      <c r="AL10" s="5">
        <f>ROUND(AJ10*(AK10/100),2)</f>
        <v>36.68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36.68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5.5019999999999998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31.178000000000001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</v>
      </c>
      <c r="B10" s="5" t="s">
        <v>259</v>
      </c>
      <c r="C10" s="5" t="s">
        <v>260</v>
      </c>
      <c r="D10" s="5" t="s">
        <v>261</v>
      </c>
      <c r="E10" s="5">
        <v>1</v>
      </c>
      <c r="F10" s="5">
        <v>17974</v>
      </c>
      <c r="G10" s="5" t="s">
        <v>262</v>
      </c>
      <c r="H10" s="5" t="s">
        <v>40</v>
      </c>
      <c r="I10" s="5" t="s">
        <v>263</v>
      </c>
      <c r="J10" s="5">
        <v>0</v>
      </c>
      <c r="K10" s="5">
        <v>0</v>
      </c>
      <c r="L10" s="5" t="s">
        <v>132</v>
      </c>
      <c r="M10" s="5" t="s">
        <v>180</v>
      </c>
      <c r="N10" s="5">
        <f>((J10*400)+(K10*100))+L10</f>
        <v>30</v>
      </c>
      <c r="O10" s="5" t="s">
        <v>136</v>
      </c>
      <c r="P10" s="5">
        <f>N10*O10</f>
        <v>13500</v>
      </c>
      <c r="Q10" s="5">
        <v>1</v>
      </c>
      <c r="R10" s="5" t="s">
        <v>258</v>
      </c>
      <c r="S10" s="5" t="s">
        <v>259</v>
      </c>
      <c r="T10" s="5" t="s">
        <v>260</v>
      </c>
      <c r="U10" s="5" t="s">
        <v>264</v>
      </c>
      <c r="V10" s="5" t="s">
        <v>265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2149</v>
      </c>
      <c r="B10" s="5" t="s">
        <v>2150</v>
      </c>
      <c r="C10" s="5" t="s">
        <v>2151</v>
      </c>
      <c r="D10" s="5" t="s">
        <v>2152</v>
      </c>
      <c r="E10" s="5">
        <v>1</v>
      </c>
      <c r="F10" s="5">
        <v>17919</v>
      </c>
      <c r="G10" s="5" t="s">
        <v>2153</v>
      </c>
      <c r="H10" s="5" t="s">
        <v>58</v>
      </c>
      <c r="I10" s="5" t="s">
        <v>2154</v>
      </c>
      <c r="J10" s="5">
        <v>5</v>
      </c>
      <c r="K10" s="5">
        <v>2</v>
      </c>
      <c r="L10" s="5" t="s">
        <v>132</v>
      </c>
      <c r="M10" s="5" t="s">
        <v>43</v>
      </c>
      <c r="N10" s="5">
        <f>((J10*400)+(K10*100))+L10</f>
        <v>2230</v>
      </c>
      <c r="O10" s="5" t="s">
        <v>75</v>
      </c>
      <c r="P10" s="5">
        <f>N10*O10</f>
        <v>278750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278750</v>
      </c>
      <c r="AH10" s="5">
        <f>AG10</f>
        <v>278750</v>
      </c>
      <c r="AI10" s="5">
        <v>0</v>
      </c>
      <c r="AJ10" s="5">
        <f>IF((AI10-AH10) &gt; 1,0,IF((AI10-AH10)&lt;0,AH10-AI10,AI10-AH10))</f>
        <v>278750</v>
      </c>
      <c r="AK10" s="5">
        <v>0.01</v>
      </c>
      <c r="AL10" s="5">
        <f>ROUND(AJ10*(AK10/100),2)</f>
        <v>27.88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27.88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4.1819999999999995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23.698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2156</v>
      </c>
      <c r="B10" s="5" t="s">
        <v>2157</v>
      </c>
      <c r="C10" s="5" t="s">
        <v>2158</v>
      </c>
      <c r="D10" s="5" t="s">
        <v>2159</v>
      </c>
      <c r="E10" s="5">
        <v>1</v>
      </c>
      <c r="F10" s="5">
        <v>19436</v>
      </c>
      <c r="G10" s="5" t="s">
        <v>2160</v>
      </c>
      <c r="H10" s="5" t="s">
        <v>106</v>
      </c>
      <c r="I10" s="5" t="s">
        <v>2161</v>
      </c>
      <c r="J10" s="5">
        <v>5</v>
      </c>
      <c r="K10" s="5">
        <v>2</v>
      </c>
      <c r="L10" s="5" t="s">
        <v>82</v>
      </c>
      <c r="M10" s="5" t="s">
        <v>43</v>
      </c>
      <c r="N10" s="5">
        <f>((J10*400)+(K10*100))+L10</f>
        <v>2204</v>
      </c>
      <c r="O10" s="5" t="s">
        <v>90</v>
      </c>
      <c r="P10" s="5">
        <f>N10*O10</f>
        <v>1102000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1102000</v>
      </c>
      <c r="AH10" s="5">
        <f>AG10</f>
        <v>1102000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2156</v>
      </c>
      <c r="B11" s="5" t="s">
        <v>2157</v>
      </c>
      <c r="C11" s="5" t="s">
        <v>2158</v>
      </c>
      <c r="D11" s="5" t="s">
        <v>2159</v>
      </c>
      <c r="E11" s="5">
        <v>2</v>
      </c>
      <c r="F11" s="5">
        <v>22750</v>
      </c>
      <c r="G11" s="5" t="s">
        <v>2162</v>
      </c>
      <c r="H11" s="5" t="s">
        <v>106</v>
      </c>
      <c r="I11" s="5" t="s">
        <v>2163</v>
      </c>
      <c r="J11" s="5">
        <v>4</v>
      </c>
      <c r="K11" s="5">
        <v>3</v>
      </c>
      <c r="L11" s="5" t="s">
        <v>191</v>
      </c>
      <c r="M11" s="5" t="s">
        <v>43</v>
      </c>
      <c r="N11" s="5">
        <f>((J11*400)+(K11*100))+L11</f>
        <v>1928</v>
      </c>
      <c r="O11" s="5" t="s">
        <v>68</v>
      </c>
      <c r="P11" s="5">
        <f>N11*O11</f>
        <v>289200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289200</v>
      </c>
      <c r="AH11" s="5">
        <f>AG11</f>
        <v>289200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2156</v>
      </c>
      <c r="B12" s="5" t="s">
        <v>2157</v>
      </c>
      <c r="C12" s="5" t="s">
        <v>2158</v>
      </c>
      <c r="D12" s="5" t="s">
        <v>2159</v>
      </c>
      <c r="E12" s="5">
        <v>3</v>
      </c>
      <c r="F12" s="5">
        <v>19935</v>
      </c>
      <c r="G12" s="5" t="s">
        <v>2164</v>
      </c>
      <c r="H12" s="5" t="s">
        <v>58</v>
      </c>
      <c r="I12" s="5"/>
      <c r="J12" s="5">
        <v>6</v>
      </c>
      <c r="K12" s="5">
        <v>3</v>
      </c>
      <c r="L12" s="5" t="s">
        <v>367</v>
      </c>
      <c r="M12" s="5" t="s">
        <v>43</v>
      </c>
      <c r="N12" s="5">
        <f>((J12*400)+(K12*100))+L12</f>
        <v>2719</v>
      </c>
      <c r="O12" s="5" t="s">
        <v>68</v>
      </c>
      <c r="P12" s="5">
        <f>N12*O12</f>
        <v>407850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407850</v>
      </c>
      <c r="AH12" s="5">
        <f>AG12</f>
        <v>407850</v>
      </c>
      <c r="AI12" s="5">
        <v>0</v>
      </c>
      <c r="AJ12" s="5">
        <f>IF((AI12-AH12) &gt; 1,0,IF((AI12-AH12)&lt;0,AH12-AI12,AI12-AH12))</f>
        <v>407850</v>
      </c>
      <c r="AK12" s="5">
        <v>0.01</v>
      </c>
      <c r="AL12" s="5">
        <f>ROUND(AJ12*(AK12/100),2)</f>
        <v>40.79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40.79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6.1185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34.671500000000002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2166</v>
      </c>
      <c r="B10" s="5" t="s">
        <v>2167</v>
      </c>
      <c r="C10" s="5" t="s">
        <v>2168</v>
      </c>
      <c r="D10" s="5" t="s">
        <v>2169</v>
      </c>
      <c r="E10" s="5">
        <v>1</v>
      </c>
      <c r="F10" s="5">
        <v>22947</v>
      </c>
      <c r="G10" s="5" t="s">
        <v>2170</v>
      </c>
      <c r="H10" s="5" t="s">
        <v>58</v>
      </c>
      <c r="I10" s="5"/>
      <c r="J10" s="5">
        <v>13</v>
      </c>
      <c r="K10" s="5">
        <v>0</v>
      </c>
      <c r="L10" s="5" t="s">
        <v>1849</v>
      </c>
      <c r="M10" s="5" t="s">
        <v>43</v>
      </c>
      <c r="N10" s="5">
        <f>((J10*400)+(K10*100))+L10</f>
        <v>5288</v>
      </c>
      <c r="O10" s="5" t="s">
        <v>68</v>
      </c>
      <c r="P10" s="5">
        <f>N10*O10</f>
        <v>793200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793200</v>
      </c>
      <c r="AH10" s="5">
        <f>AG10</f>
        <v>793200</v>
      </c>
      <c r="AI10" s="5">
        <v>0</v>
      </c>
      <c r="AJ10" s="5">
        <f>IF((AI10-AH10) &gt; 1,0,IF((AI10-AH10)&lt;0,AH10-AI10,AI10-AH10))</f>
        <v>793200</v>
      </c>
      <c r="AK10" s="5">
        <v>0.01</v>
      </c>
      <c r="AL10" s="5">
        <f>ROUND(AJ10*(AK10/100),2)</f>
        <v>79.319999999999993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79.319999999999993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11.897999999999998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67.421999999999997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2172</v>
      </c>
      <c r="B10" s="5" t="s">
        <v>2173</v>
      </c>
      <c r="C10" s="5" t="s">
        <v>2174</v>
      </c>
      <c r="D10" s="5" t="s">
        <v>2175</v>
      </c>
      <c r="E10" s="5">
        <v>1</v>
      </c>
      <c r="F10" s="5">
        <v>20491</v>
      </c>
      <c r="G10" s="5" t="s">
        <v>2176</v>
      </c>
      <c r="H10" s="5" t="s">
        <v>106</v>
      </c>
      <c r="I10" s="5" t="s">
        <v>2177</v>
      </c>
      <c r="J10" s="5">
        <v>0</v>
      </c>
      <c r="K10" s="5">
        <v>1</v>
      </c>
      <c r="L10" s="5" t="s">
        <v>403</v>
      </c>
      <c r="M10" s="5" t="s">
        <v>43</v>
      </c>
      <c r="N10" s="5">
        <f>((J10*400)+(K10*100))+L10</f>
        <v>113</v>
      </c>
      <c r="O10" s="5" t="s">
        <v>276</v>
      </c>
      <c r="P10" s="5">
        <f>N10*O10</f>
        <v>67800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67800</v>
      </c>
      <c r="AH10" s="5">
        <f>AG10</f>
        <v>67800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2172</v>
      </c>
      <c r="B11" s="5" t="s">
        <v>2173</v>
      </c>
      <c r="C11" s="5" t="s">
        <v>2174</v>
      </c>
      <c r="D11" s="5" t="s">
        <v>2175</v>
      </c>
      <c r="E11" s="5">
        <v>2</v>
      </c>
      <c r="F11" s="5">
        <v>18541</v>
      </c>
      <c r="G11" s="5" t="s">
        <v>2178</v>
      </c>
      <c r="H11" s="5" t="s">
        <v>58</v>
      </c>
      <c r="I11" s="5" t="s">
        <v>2179</v>
      </c>
      <c r="J11" s="5">
        <v>17</v>
      </c>
      <c r="K11" s="5">
        <v>3</v>
      </c>
      <c r="L11" s="5" t="s">
        <v>59</v>
      </c>
      <c r="M11" s="5" t="s">
        <v>43</v>
      </c>
      <c r="N11" s="5">
        <f>((J11*400)+(K11*100))+L11</f>
        <v>7175</v>
      </c>
      <c r="O11" s="5" t="s">
        <v>587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2181</v>
      </c>
      <c r="B10" s="5" t="s">
        <v>2182</v>
      </c>
      <c r="C10" s="5" t="s">
        <v>2183</v>
      </c>
      <c r="D10" s="5" t="s">
        <v>2184</v>
      </c>
      <c r="E10" s="5">
        <v>1</v>
      </c>
      <c r="F10" s="5">
        <v>21042</v>
      </c>
      <c r="G10" s="5" t="s">
        <v>2185</v>
      </c>
      <c r="H10" s="5" t="s">
        <v>58</v>
      </c>
      <c r="I10" s="5"/>
      <c r="J10" s="5">
        <v>20</v>
      </c>
      <c r="K10" s="5">
        <v>0</v>
      </c>
      <c r="L10" s="5" t="s">
        <v>1739</v>
      </c>
      <c r="M10" s="5" t="s">
        <v>43</v>
      </c>
      <c r="N10" s="5">
        <f>((J10*400)+(K10*100))+L10</f>
        <v>8001</v>
      </c>
      <c r="O10" s="5" t="s">
        <v>75</v>
      </c>
      <c r="P10" s="5">
        <f>N10*O10</f>
        <v>1000125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1000125</v>
      </c>
      <c r="AH10" s="5">
        <f>AG10</f>
        <v>1000125</v>
      </c>
      <c r="AI10" s="5">
        <v>0</v>
      </c>
      <c r="AJ10" s="5">
        <f>IF((AI10-AH10) &gt; 1,0,IF((AI10-AH10)&lt;0,AH10-AI10,AI10-AH10))</f>
        <v>1000125</v>
      </c>
      <c r="AK10" s="5">
        <v>0.01</v>
      </c>
      <c r="AL10" s="5">
        <f>ROUND(AJ10*(AK10/100),2)</f>
        <v>100.01</v>
      </c>
    </row>
    <row r="11" spans="1:38" ht="17.25" x14ac:dyDescent="0.25">
      <c r="A11" s="5" t="s">
        <v>2181</v>
      </c>
      <c r="B11" s="5" t="s">
        <v>2182</v>
      </c>
      <c r="C11" s="5" t="s">
        <v>2183</v>
      </c>
      <c r="D11" s="5" t="s">
        <v>2184</v>
      </c>
      <c r="E11" s="5">
        <v>2</v>
      </c>
      <c r="F11" s="5">
        <v>21027</v>
      </c>
      <c r="G11" s="5" t="s">
        <v>2186</v>
      </c>
      <c r="H11" s="5" t="s">
        <v>106</v>
      </c>
      <c r="I11" s="5" t="s">
        <v>2187</v>
      </c>
      <c r="J11" s="5">
        <v>0</v>
      </c>
      <c r="K11" s="5">
        <v>3</v>
      </c>
      <c r="L11" s="5" t="s">
        <v>82</v>
      </c>
      <c r="M11" s="5" t="s">
        <v>43</v>
      </c>
      <c r="N11" s="5">
        <f>((J11*400)+(K11*100))+L11</f>
        <v>304</v>
      </c>
      <c r="O11" s="5" t="s">
        <v>136</v>
      </c>
      <c r="P11" s="5">
        <f>N11*O11</f>
        <v>136800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136800</v>
      </c>
      <c r="AH11" s="5">
        <f>AG11</f>
        <v>136800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2181</v>
      </c>
      <c r="B12" s="5" t="s">
        <v>2182</v>
      </c>
      <c r="C12" s="5" t="s">
        <v>2183</v>
      </c>
      <c r="D12" s="5" t="s">
        <v>2184</v>
      </c>
      <c r="E12" s="5">
        <v>3</v>
      </c>
      <c r="F12" s="5">
        <v>21772</v>
      </c>
      <c r="G12" s="5" t="s">
        <v>2188</v>
      </c>
      <c r="H12" s="5" t="s">
        <v>106</v>
      </c>
      <c r="I12" s="5" t="s">
        <v>2189</v>
      </c>
      <c r="J12" s="5">
        <v>6</v>
      </c>
      <c r="K12" s="5">
        <v>0</v>
      </c>
      <c r="L12" s="5" t="s">
        <v>563</v>
      </c>
      <c r="M12" s="5" t="s">
        <v>43</v>
      </c>
      <c r="N12" s="5">
        <f>((J12*400)+(K12*100))+L12</f>
        <v>2441</v>
      </c>
      <c r="O12" s="5" t="s">
        <v>420</v>
      </c>
      <c r="P12" s="5">
        <f>N12*O12</f>
        <v>317330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317330</v>
      </c>
      <c r="AH12" s="5">
        <f>AG12</f>
        <v>317330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100.01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15.0015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85.008499999999998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2191</v>
      </c>
      <c r="B10" s="5" t="s">
        <v>2192</v>
      </c>
      <c r="C10" s="5" t="s">
        <v>2193</v>
      </c>
      <c r="D10" s="5" t="s">
        <v>2194</v>
      </c>
      <c r="E10" s="5">
        <v>1</v>
      </c>
      <c r="F10" s="5">
        <v>20270</v>
      </c>
      <c r="G10" s="5" t="s">
        <v>2195</v>
      </c>
      <c r="H10" s="5" t="s">
        <v>40</v>
      </c>
      <c r="I10" s="5" t="s">
        <v>2196</v>
      </c>
      <c r="J10" s="5">
        <v>1</v>
      </c>
      <c r="K10" s="5">
        <v>0</v>
      </c>
      <c r="L10" s="5" t="s">
        <v>466</v>
      </c>
      <c r="M10" s="5" t="s">
        <v>43</v>
      </c>
      <c r="N10" s="5">
        <f>((J10*400)+(K10*100))+L10</f>
        <v>437</v>
      </c>
      <c r="O10" s="5" t="s">
        <v>188</v>
      </c>
      <c r="P10" s="5">
        <f>N10*O10</f>
        <v>131100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131100</v>
      </c>
      <c r="AH10" s="5">
        <f>AG10</f>
        <v>131100</v>
      </c>
      <c r="AI10" s="5">
        <v>0</v>
      </c>
      <c r="AJ10" s="5">
        <f>IF((AI10-AH10) &gt; 1,0,IF((AI10-AH10)&lt;0,AH10-AI10,AI10-AH10))</f>
        <v>131100</v>
      </c>
      <c r="AK10" s="5">
        <v>0.01</v>
      </c>
      <c r="AL10" s="5">
        <f>ROUND(AJ10*(AK10/100),2)</f>
        <v>13.11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1.9664999999999999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11.1435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2198</v>
      </c>
      <c r="B10" s="5" t="s">
        <v>2199</v>
      </c>
      <c r="C10" s="5" t="s">
        <v>2200</v>
      </c>
      <c r="D10" s="5" t="s">
        <v>2201</v>
      </c>
      <c r="E10" s="5">
        <v>1</v>
      </c>
      <c r="F10" s="5">
        <v>21702</v>
      </c>
      <c r="G10" s="5" t="s">
        <v>2202</v>
      </c>
      <c r="H10" s="5" t="s">
        <v>58</v>
      </c>
      <c r="I10" s="5"/>
      <c r="J10" s="5">
        <v>9</v>
      </c>
      <c r="K10" s="5">
        <v>2</v>
      </c>
      <c r="L10" s="5" t="s">
        <v>242</v>
      </c>
      <c r="M10" s="5" t="s">
        <v>43</v>
      </c>
      <c r="N10" s="5">
        <f>((J10*400)+(K10*100))+L10</f>
        <v>3861</v>
      </c>
      <c r="O10" s="5" t="s">
        <v>68</v>
      </c>
      <c r="P10" s="5">
        <f>N10*O10</f>
        <v>579150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579150</v>
      </c>
      <c r="AH10" s="5">
        <f>AG10</f>
        <v>579150</v>
      </c>
      <c r="AI10" s="5">
        <v>0</v>
      </c>
      <c r="AJ10" s="5">
        <f>IF((AI10-AH10) &gt; 1,0,IF((AI10-AH10)&lt;0,AH10-AI10,AI10-AH10))</f>
        <v>579150</v>
      </c>
      <c r="AK10" s="5">
        <v>0.01</v>
      </c>
      <c r="AL10" s="5">
        <f>ROUND(AJ10*(AK10/100),2)</f>
        <v>57.92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57.92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8.6880000000000006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49.231999999999999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2204</v>
      </c>
      <c r="B10" s="5" t="s">
        <v>2205</v>
      </c>
      <c r="C10" s="5" t="s">
        <v>2206</v>
      </c>
      <c r="D10" s="5" t="s">
        <v>2207</v>
      </c>
      <c r="E10" s="5">
        <v>1</v>
      </c>
      <c r="F10" s="5">
        <v>22830</v>
      </c>
      <c r="G10" s="5" t="s">
        <v>2208</v>
      </c>
      <c r="H10" s="5" t="s">
        <v>106</v>
      </c>
      <c r="I10" s="5" t="s">
        <v>2209</v>
      </c>
      <c r="J10" s="5">
        <v>7</v>
      </c>
      <c r="K10" s="5">
        <v>0</v>
      </c>
      <c r="L10" s="5" t="s">
        <v>527</v>
      </c>
      <c r="M10" s="5" t="s">
        <v>43</v>
      </c>
      <c r="N10" s="5">
        <f>((J10*400)+(K10*100))+L10</f>
        <v>2876</v>
      </c>
      <c r="O10" s="5" t="s">
        <v>68</v>
      </c>
      <c r="P10" s="5">
        <f>N10*O10</f>
        <v>431400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431400</v>
      </c>
      <c r="AH10" s="5">
        <f>AG10</f>
        <v>431400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2204</v>
      </c>
      <c r="B11" s="5" t="s">
        <v>2205</v>
      </c>
      <c r="C11" s="5" t="s">
        <v>2206</v>
      </c>
      <c r="D11" s="5" t="s">
        <v>2207</v>
      </c>
      <c r="E11" s="5">
        <v>2</v>
      </c>
      <c r="F11" s="5">
        <v>21421</v>
      </c>
      <c r="G11" s="5" t="s">
        <v>2210</v>
      </c>
      <c r="H11" s="5" t="s">
        <v>58</v>
      </c>
      <c r="I11" s="5"/>
      <c r="J11" s="5">
        <v>22</v>
      </c>
      <c r="K11" s="5">
        <v>2</v>
      </c>
      <c r="L11" s="5" t="s">
        <v>972</v>
      </c>
      <c r="M11" s="5" t="s">
        <v>43</v>
      </c>
      <c r="N11" s="5">
        <f>((J11*400)+(K11*100))+L11</f>
        <v>9062</v>
      </c>
      <c r="O11" s="5" t="s">
        <v>410</v>
      </c>
      <c r="P11" s="5">
        <f>N11*O11</f>
        <v>2265500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2265500</v>
      </c>
      <c r="AH11" s="5">
        <f>AG11</f>
        <v>2265500</v>
      </c>
      <c r="AI11" s="5">
        <v>0</v>
      </c>
      <c r="AJ11" s="5">
        <f>IF((AI11-AH11) &gt; 1,0,IF((AI11-AH11)&lt;0,AH11-AI11,AI11-AH11))</f>
        <v>2265500</v>
      </c>
      <c r="AK11" s="5">
        <v>0.01</v>
      </c>
      <c r="AL11" s="5">
        <f>ROUND(AJ11*(AK11/100),2)</f>
        <v>226.55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226.55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33.982500000000002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192.5675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2212</v>
      </c>
      <c r="B10" s="5" t="s">
        <v>2213</v>
      </c>
      <c r="C10" s="5" t="s">
        <v>2214</v>
      </c>
      <c r="D10" s="5" t="s">
        <v>2215</v>
      </c>
      <c r="E10" s="5">
        <v>1</v>
      </c>
      <c r="F10" s="5">
        <v>17850</v>
      </c>
      <c r="G10" s="5"/>
      <c r="H10" s="5" t="s">
        <v>190</v>
      </c>
      <c r="I10" s="5"/>
      <c r="J10" s="5">
        <v>22</v>
      </c>
      <c r="K10" s="5">
        <v>0</v>
      </c>
      <c r="L10" s="5" t="s">
        <v>74</v>
      </c>
      <c r="M10" s="5" t="s">
        <v>43</v>
      </c>
      <c r="N10" s="5">
        <f>((J10*400)+(K10*100))+L10</f>
        <v>8800</v>
      </c>
      <c r="O10" s="5" t="s">
        <v>145</v>
      </c>
      <c r="P10" s="5">
        <f>N10*O10</f>
        <v>660000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660000</v>
      </c>
      <c r="AH10" s="5">
        <f>AG10</f>
        <v>660000</v>
      </c>
      <c r="AI10" s="5">
        <v>0</v>
      </c>
      <c r="AJ10" s="5">
        <f>IF((AI10-AH10) &gt; 1,0,IF((AI10-AH10)&lt;0,AH10-AI10,AI10-AH10))</f>
        <v>660000</v>
      </c>
      <c r="AK10" s="5">
        <v>0.01</v>
      </c>
      <c r="AL10" s="5">
        <f>ROUND(AJ10*(AK10/100),2)</f>
        <v>66</v>
      </c>
    </row>
    <row r="11" spans="1:38" ht="17.25" x14ac:dyDescent="0.25">
      <c r="A11" s="5" t="s">
        <v>2212</v>
      </c>
      <c r="B11" s="5" t="s">
        <v>2213</v>
      </c>
      <c r="C11" s="5" t="s">
        <v>2214</v>
      </c>
      <c r="D11" s="5" t="s">
        <v>2215</v>
      </c>
      <c r="E11" s="5">
        <v>2</v>
      </c>
      <c r="F11" s="5">
        <v>22016</v>
      </c>
      <c r="G11" s="5" t="s">
        <v>2216</v>
      </c>
      <c r="H11" s="5" t="s">
        <v>106</v>
      </c>
      <c r="I11" s="5" t="s">
        <v>2217</v>
      </c>
      <c r="J11" s="5">
        <v>0</v>
      </c>
      <c r="K11" s="5">
        <v>2</v>
      </c>
      <c r="L11" s="5" t="s">
        <v>144</v>
      </c>
      <c r="M11" s="5" t="s">
        <v>43</v>
      </c>
      <c r="N11" s="5">
        <f>((J11*400)+(K11*100))+L11</f>
        <v>274</v>
      </c>
      <c r="O11" s="5" t="s">
        <v>2218</v>
      </c>
      <c r="P11" s="5">
        <f>N11*O11</f>
        <v>143850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143850</v>
      </c>
      <c r="AH11" s="5">
        <f>AG11</f>
        <v>143850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9.9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56.1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2220</v>
      </c>
      <c r="B10" s="5"/>
      <c r="C10" s="5" t="s">
        <v>2221</v>
      </c>
      <c r="D10" s="5" t="s">
        <v>2222</v>
      </c>
      <c r="E10" s="5">
        <v>1</v>
      </c>
      <c r="F10" s="5">
        <v>20574</v>
      </c>
      <c r="G10" s="5"/>
      <c r="H10" s="5" t="s">
        <v>58</v>
      </c>
      <c r="I10" s="5" t="s">
        <v>2223</v>
      </c>
      <c r="J10" s="5">
        <v>5</v>
      </c>
      <c r="K10" s="5">
        <v>0</v>
      </c>
      <c r="L10" s="5" t="s">
        <v>74</v>
      </c>
      <c r="M10" s="5" t="s">
        <v>43</v>
      </c>
      <c r="N10" s="5">
        <f>((J10*400)+(K10*100))+L10</f>
        <v>2000</v>
      </c>
      <c r="O10" s="5" t="s">
        <v>75</v>
      </c>
      <c r="P10" s="5">
        <f>N10*O10</f>
        <v>250000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250000</v>
      </c>
      <c r="AH10" s="5">
        <f>AG10</f>
        <v>250000</v>
      </c>
      <c r="AI10" s="5">
        <v>0</v>
      </c>
      <c r="AJ10" s="5">
        <f>IF((AI10-AH10) &gt; 1,0,IF((AI10-AH10)&lt;0,AH10-AI10,AI10-AH10))</f>
        <v>250000</v>
      </c>
      <c r="AK10" s="5">
        <v>0.01</v>
      </c>
      <c r="AL10" s="5">
        <f>ROUND(AJ10*(AK10/100),2)</f>
        <v>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21.25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269</v>
      </c>
      <c r="B10" s="5" t="s">
        <v>270</v>
      </c>
      <c r="C10" s="5" t="s">
        <v>271</v>
      </c>
      <c r="D10" s="5" t="s">
        <v>272</v>
      </c>
      <c r="E10" s="5">
        <v>1</v>
      </c>
      <c r="F10" s="5">
        <v>20274</v>
      </c>
      <c r="G10" s="5" t="s">
        <v>273</v>
      </c>
      <c r="H10" s="5" t="s">
        <v>106</v>
      </c>
      <c r="I10" s="5" t="s">
        <v>274</v>
      </c>
      <c r="J10" s="5">
        <v>0</v>
      </c>
      <c r="K10" s="5">
        <v>0</v>
      </c>
      <c r="L10" s="5" t="s">
        <v>234</v>
      </c>
      <c r="M10" s="5" t="s">
        <v>275</v>
      </c>
      <c r="N10" s="5">
        <f>((J10*400)+(K10*100))+L10</f>
        <v>33</v>
      </c>
      <c r="O10" s="5" t="s">
        <v>276</v>
      </c>
      <c r="P10" s="5">
        <f>N10*O10</f>
        <v>19800</v>
      </c>
      <c r="Q10" s="5">
        <v>1</v>
      </c>
      <c r="R10" s="5" t="s">
        <v>269</v>
      </c>
      <c r="S10" s="5" t="s">
        <v>270</v>
      </c>
      <c r="T10" s="5" t="s">
        <v>271</v>
      </c>
      <c r="U10" s="5" t="s">
        <v>277</v>
      </c>
      <c r="V10" s="5"/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278</v>
      </c>
      <c r="M11" s="5" t="s">
        <v>180</v>
      </c>
      <c r="N11" s="5">
        <f>((J11*400)+(K11*100))+L11</f>
        <v>20</v>
      </c>
      <c r="O11" s="5" t="s">
        <v>276</v>
      </c>
      <c r="P11" s="5">
        <f>N11*O11</f>
        <v>12000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12000</v>
      </c>
      <c r="AH11" s="5">
        <f>AG11</f>
        <v>12000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279</v>
      </c>
      <c r="M12" s="5" t="s">
        <v>280</v>
      </c>
      <c r="N12" s="5">
        <f>((J12*400)+(K12*100))+L12</f>
        <v>12</v>
      </c>
      <c r="O12" s="5" t="s">
        <v>276</v>
      </c>
      <c r="P12" s="5">
        <f>N12*O12</f>
        <v>7200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7200</v>
      </c>
      <c r="AH12" s="5">
        <f>AG12</f>
        <v>7200</v>
      </c>
      <c r="AI12" s="5">
        <v>0</v>
      </c>
      <c r="AJ12" s="5">
        <f>IF((AI12-AH12) &gt; 1,0,IF((AI12-AH12)&lt;0,AH12-AI12,AI12-AH12))</f>
        <v>7200</v>
      </c>
      <c r="AK12" s="5">
        <v>0.3</v>
      </c>
      <c r="AL12" s="5">
        <f>ROUND(AJ12*(AK12/100),2)</f>
        <v>21.6</v>
      </c>
    </row>
    <row r="13" spans="1:38" ht="17.25" x14ac:dyDescent="0.25">
      <c r="A13" s="5" t="s">
        <v>269</v>
      </c>
      <c r="B13" s="5" t="s">
        <v>270</v>
      </c>
      <c r="C13" s="5" t="s">
        <v>271</v>
      </c>
      <c r="D13" s="5" t="s">
        <v>272</v>
      </c>
      <c r="E13" s="5">
        <v>2</v>
      </c>
      <c r="F13" s="5">
        <v>18142</v>
      </c>
      <c r="G13" s="5" t="s">
        <v>281</v>
      </c>
      <c r="H13" s="5" t="s">
        <v>40</v>
      </c>
      <c r="I13" s="5" t="s">
        <v>282</v>
      </c>
      <c r="J13" s="5">
        <v>22</v>
      </c>
      <c r="K13" s="5">
        <v>1</v>
      </c>
      <c r="L13" s="5" t="s">
        <v>283</v>
      </c>
      <c r="M13" s="5" t="s">
        <v>43</v>
      </c>
      <c r="N13" s="5">
        <f>((J13*400)+(K13*100))+L13</f>
        <v>8964</v>
      </c>
      <c r="O13" s="5" t="s">
        <v>75</v>
      </c>
      <c r="P13" s="5">
        <f>N13*O13</f>
        <v>1120500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1120500</v>
      </c>
      <c r="AH13" s="5">
        <f>AG13</f>
        <v>1120500</v>
      </c>
      <c r="AI13" s="5">
        <v>0</v>
      </c>
      <c r="AJ13" s="5">
        <f>IF((AI13-AH13) &gt; 1,0,IF((AI13-AH13)&lt;0,AH13-AI13,AI13-AH13))</f>
        <v>1120500</v>
      </c>
      <c r="AK13" s="5">
        <v>0.01</v>
      </c>
      <c r="AL13" s="5">
        <f>ROUND(AJ13*(AK13/100),2)</f>
        <v>112.05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133.65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20.047499999999999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113.60250000000001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2225</v>
      </c>
      <c r="B10" s="5"/>
      <c r="C10" s="5" t="s">
        <v>2226</v>
      </c>
      <c r="D10" s="5" t="s">
        <v>2227</v>
      </c>
      <c r="E10" s="5">
        <v>1</v>
      </c>
      <c r="F10" s="5">
        <v>18491</v>
      </c>
      <c r="G10" s="5" t="s">
        <v>2228</v>
      </c>
      <c r="H10" s="5" t="s">
        <v>106</v>
      </c>
      <c r="I10" s="5" t="s">
        <v>2229</v>
      </c>
      <c r="J10" s="5">
        <v>2</v>
      </c>
      <c r="K10" s="5">
        <v>2</v>
      </c>
      <c r="L10" s="5" t="s">
        <v>214</v>
      </c>
      <c r="M10" s="5" t="s">
        <v>43</v>
      </c>
      <c r="N10" s="5">
        <f>((J10*400)+(K10*100))+L10</f>
        <v>1087</v>
      </c>
      <c r="O10" s="5" t="s">
        <v>360</v>
      </c>
      <c r="P10" s="5">
        <f>N10*O10</f>
        <v>380450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380450</v>
      </c>
      <c r="AH10" s="5">
        <f>AG10</f>
        <v>380450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2225</v>
      </c>
      <c r="B11" s="5"/>
      <c r="C11" s="5" t="s">
        <v>2226</v>
      </c>
      <c r="D11" s="5" t="s">
        <v>2227</v>
      </c>
      <c r="E11" s="5">
        <v>2</v>
      </c>
      <c r="F11" s="5">
        <v>18405</v>
      </c>
      <c r="G11" s="5" t="s">
        <v>2230</v>
      </c>
      <c r="H11" s="5" t="s">
        <v>40</v>
      </c>
      <c r="I11" s="5" t="s">
        <v>2231</v>
      </c>
      <c r="J11" s="5">
        <v>20</v>
      </c>
      <c r="K11" s="5">
        <v>0</v>
      </c>
      <c r="L11" s="5" t="s">
        <v>74</v>
      </c>
      <c r="M11" s="5" t="s">
        <v>43</v>
      </c>
      <c r="N11" s="5">
        <f>((J11*400)+(K11*100))+L11</f>
        <v>8000</v>
      </c>
      <c r="O11" s="5" t="s">
        <v>75</v>
      </c>
      <c r="P11" s="5">
        <f>N11*O11</f>
        <v>1000000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1000000</v>
      </c>
      <c r="AH11" s="5">
        <f>AG11</f>
        <v>1000000</v>
      </c>
      <c r="AI11" s="5">
        <v>0</v>
      </c>
      <c r="AJ11" s="5">
        <f>IF((AI11-AH11) &gt; 1,0,IF((AI11-AH11)&lt;0,AH11-AI11,AI11-AH11))</f>
        <v>1000000</v>
      </c>
      <c r="AK11" s="5">
        <v>0.01</v>
      </c>
      <c r="AL11" s="5">
        <f>ROUND(AJ11*(AK11/100),2)</f>
        <v>100</v>
      </c>
    </row>
    <row r="12" spans="1:38" ht="17.25" x14ac:dyDescent="0.25">
      <c r="A12" s="5" t="s">
        <v>2225</v>
      </c>
      <c r="B12" s="5"/>
      <c r="C12" s="5" t="s">
        <v>2226</v>
      </c>
      <c r="D12" s="5" t="s">
        <v>2227</v>
      </c>
      <c r="E12" s="5">
        <v>3</v>
      </c>
      <c r="F12" s="5">
        <v>19730</v>
      </c>
      <c r="G12" s="5" t="s">
        <v>2232</v>
      </c>
      <c r="H12" s="5" t="s">
        <v>40</v>
      </c>
      <c r="I12" s="5" t="s">
        <v>2233</v>
      </c>
      <c r="J12" s="5">
        <v>5</v>
      </c>
      <c r="K12" s="5">
        <v>3</v>
      </c>
      <c r="L12" s="5" t="s">
        <v>1040</v>
      </c>
      <c r="M12" s="5" t="s">
        <v>43</v>
      </c>
      <c r="N12" s="5">
        <f>((J12*400)+(K12*100))+L12</f>
        <v>2347</v>
      </c>
      <c r="O12" s="5" t="s">
        <v>75</v>
      </c>
      <c r="P12" s="5">
        <f>N12*O12</f>
        <v>293375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293375</v>
      </c>
      <c r="AH12" s="5">
        <f>AG12</f>
        <v>293375</v>
      </c>
      <c r="AI12" s="5">
        <v>0</v>
      </c>
      <c r="AJ12" s="5">
        <f>IF((AI12-AH12) &gt; 1,0,IF((AI12-AH12)&lt;0,AH12-AI12,AI12-AH12))</f>
        <v>293375</v>
      </c>
      <c r="AK12" s="5">
        <v>0.01</v>
      </c>
      <c r="AL12" s="5">
        <f>ROUND(AJ12*(AK12/100),2)</f>
        <v>29.34</v>
      </c>
    </row>
    <row r="13" spans="1:38" ht="17.25" x14ac:dyDescent="0.25">
      <c r="A13" s="5" t="s">
        <v>2225</v>
      </c>
      <c r="B13" s="5"/>
      <c r="C13" s="5" t="s">
        <v>2226</v>
      </c>
      <c r="D13" s="5" t="s">
        <v>2227</v>
      </c>
      <c r="E13" s="5">
        <v>4</v>
      </c>
      <c r="F13" s="5">
        <v>20254</v>
      </c>
      <c r="G13" s="5" t="s">
        <v>2234</v>
      </c>
      <c r="H13" s="5" t="s">
        <v>40</v>
      </c>
      <c r="I13" s="5" t="s">
        <v>2235</v>
      </c>
      <c r="J13" s="5">
        <v>11</v>
      </c>
      <c r="K13" s="5">
        <v>2</v>
      </c>
      <c r="L13" s="5" t="s">
        <v>663</v>
      </c>
      <c r="M13" s="5" t="s">
        <v>43</v>
      </c>
      <c r="N13" s="5">
        <f>((J13*400)+(K13*100))+L13</f>
        <v>4694</v>
      </c>
      <c r="O13" s="5" t="s">
        <v>75</v>
      </c>
      <c r="P13" s="5">
        <f>N13*O13</f>
        <v>586750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586750</v>
      </c>
      <c r="AH13" s="5">
        <f>AG13</f>
        <v>586750</v>
      </c>
      <c r="AI13" s="5">
        <v>0</v>
      </c>
      <c r="AJ13" s="5">
        <f>IF((AI13-AH13) &gt; 1,0,IF((AI13-AH13)&lt;0,AH13-AI13,AI13-AH13))</f>
        <v>586750</v>
      </c>
      <c r="AK13" s="5">
        <v>0.01</v>
      </c>
      <c r="AL13" s="5">
        <f>ROUND(AJ13*(AK13/100),2)</f>
        <v>58.68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188.02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28.202999999999999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159.81700000000001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2237</v>
      </c>
      <c r="B10" s="5" t="s">
        <v>2238</v>
      </c>
      <c r="C10" s="5" t="s">
        <v>2239</v>
      </c>
      <c r="D10" s="5" t="s">
        <v>2240</v>
      </c>
      <c r="E10" s="5">
        <v>1</v>
      </c>
      <c r="F10" s="5">
        <v>17940</v>
      </c>
      <c r="G10" s="5" t="s">
        <v>2241</v>
      </c>
      <c r="H10" s="5" t="s">
        <v>58</v>
      </c>
      <c r="I10" s="5" t="s">
        <v>2242</v>
      </c>
      <c r="J10" s="5">
        <v>15</v>
      </c>
      <c r="K10" s="5">
        <v>0</v>
      </c>
      <c r="L10" s="5" t="s">
        <v>541</v>
      </c>
      <c r="M10" s="5" t="s">
        <v>43</v>
      </c>
      <c r="N10" s="5">
        <f>((J10*400)+(K10*100))+L10</f>
        <v>6099</v>
      </c>
      <c r="O10" s="5" t="s">
        <v>68</v>
      </c>
      <c r="P10" s="5">
        <f>N10*O10</f>
        <v>914850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914850</v>
      </c>
      <c r="AH10" s="5">
        <f>AG10</f>
        <v>914850</v>
      </c>
      <c r="AI10" s="5">
        <v>0</v>
      </c>
      <c r="AJ10" s="5">
        <f>IF((AI10-AH10) &gt; 1,0,IF((AI10-AH10)&lt;0,AH10-AI10,AI10-AH10))</f>
        <v>914850</v>
      </c>
      <c r="AK10" s="5">
        <v>0.01</v>
      </c>
      <c r="AL10" s="5">
        <f>ROUND(AJ10*(AK10/100),2)</f>
        <v>91.49</v>
      </c>
    </row>
    <row r="11" spans="1:38" ht="17.25" x14ac:dyDescent="0.25">
      <c r="A11" s="5" t="s">
        <v>2237</v>
      </c>
      <c r="B11" s="5" t="s">
        <v>2238</v>
      </c>
      <c r="C11" s="5" t="s">
        <v>2239</v>
      </c>
      <c r="D11" s="5" t="s">
        <v>2240</v>
      </c>
      <c r="E11" s="5">
        <v>2</v>
      </c>
      <c r="F11" s="5">
        <v>20072</v>
      </c>
      <c r="G11" s="5" t="s">
        <v>2243</v>
      </c>
      <c r="H11" s="5" t="s">
        <v>58</v>
      </c>
      <c r="I11" s="5" t="s">
        <v>2244</v>
      </c>
      <c r="J11" s="5">
        <v>13</v>
      </c>
      <c r="K11" s="5">
        <v>2</v>
      </c>
      <c r="L11" s="5" t="s">
        <v>305</v>
      </c>
      <c r="M11" s="5" t="s">
        <v>43</v>
      </c>
      <c r="N11" s="5">
        <f>((J11*400)+(K11*100))+L11</f>
        <v>5408</v>
      </c>
      <c r="O11" s="5" t="s">
        <v>75</v>
      </c>
      <c r="P11" s="5">
        <f>N11*O11</f>
        <v>676000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676000</v>
      </c>
      <c r="AH11" s="5">
        <f>AG11</f>
        <v>676000</v>
      </c>
      <c r="AI11" s="5">
        <v>0</v>
      </c>
      <c r="AJ11" s="5">
        <f>IF((AI11-AH11) &gt; 1,0,IF((AI11-AH11)&lt;0,AH11-AI11,AI11-AH11))</f>
        <v>676000</v>
      </c>
      <c r="AK11" s="5">
        <v>0.01</v>
      </c>
      <c r="AL11" s="5">
        <f>ROUND(AJ11*(AK11/100),2)</f>
        <v>67.599999999999994</v>
      </c>
    </row>
    <row r="12" spans="1:38" ht="17.25" x14ac:dyDescent="0.25">
      <c r="A12" s="5" t="s">
        <v>2237</v>
      </c>
      <c r="B12" s="5" t="s">
        <v>2238</v>
      </c>
      <c r="C12" s="5" t="s">
        <v>2239</v>
      </c>
      <c r="D12" s="5" t="s">
        <v>2240</v>
      </c>
      <c r="E12" s="5">
        <v>3</v>
      </c>
      <c r="F12" s="5">
        <v>19719</v>
      </c>
      <c r="G12" s="5" t="s">
        <v>2245</v>
      </c>
      <c r="H12" s="5" t="s">
        <v>106</v>
      </c>
      <c r="I12" s="5" t="s">
        <v>2246</v>
      </c>
      <c r="J12" s="5">
        <v>4</v>
      </c>
      <c r="K12" s="5">
        <v>1</v>
      </c>
      <c r="L12" s="5" t="s">
        <v>74</v>
      </c>
      <c r="M12" s="5" t="s">
        <v>43</v>
      </c>
      <c r="N12" s="5">
        <f>((J12*400)+(K12*100))+L12</f>
        <v>1700</v>
      </c>
      <c r="O12" s="5" t="s">
        <v>75</v>
      </c>
      <c r="P12" s="5">
        <f>N12*O12</f>
        <v>212500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212500</v>
      </c>
      <c r="AH12" s="5">
        <f>AG12</f>
        <v>212500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159.08999999999997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23.863499999999995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135.22649999999999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2248</v>
      </c>
      <c r="B10" s="5" t="s">
        <v>2249</v>
      </c>
      <c r="C10" s="5" t="s">
        <v>2250</v>
      </c>
      <c r="D10" s="5" t="s">
        <v>2251</v>
      </c>
      <c r="E10" s="5">
        <v>1</v>
      </c>
      <c r="F10" s="5">
        <v>18131</v>
      </c>
      <c r="G10" s="5" t="s">
        <v>2252</v>
      </c>
      <c r="H10" s="5" t="s">
        <v>58</v>
      </c>
      <c r="I10" s="5"/>
      <c r="J10" s="5">
        <v>13</v>
      </c>
      <c r="K10" s="5">
        <v>1</v>
      </c>
      <c r="L10" s="5" t="s">
        <v>219</v>
      </c>
      <c r="M10" s="5" t="s">
        <v>43</v>
      </c>
      <c r="N10" s="5">
        <f>((J10*400)+(K10*100))+L10</f>
        <v>5389</v>
      </c>
      <c r="O10" s="5" t="s">
        <v>75</v>
      </c>
      <c r="P10" s="5">
        <f>N10*O10</f>
        <v>673625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673625</v>
      </c>
      <c r="AH10" s="5">
        <f>AG10</f>
        <v>673625</v>
      </c>
      <c r="AI10" s="5">
        <v>0</v>
      </c>
      <c r="AJ10" s="5">
        <f>IF((AI10-AH10) &gt; 1,0,IF((AI10-AH10)&lt;0,AH10-AI10,AI10-AH10))</f>
        <v>673625</v>
      </c>
      <c r="AK10" s="5">
        <v>0.01</v>
      </c>
      <c r="AL10" s="5">
        <f>ROUND(AJ10*(AK10/100),2)</f>
        <v>67.36</v>
      </c>
    </row>
    <row r="11" spans="1:38" ht="17.25" x14ac:dyDescent="0.25">
      <c r="A11" s="5" t="s">
        <v>2248</v>
      </c>
      <c r="B11" s="5" t="s">
        <v>2249</v>
      </c>
      <c r="C11" s="5" t="s">
        <v>2250</v>
      </c>
      <c r="D11" s="5" t="s">
        <v>2251</v>
      </c>
      <c r="E11" s="5">
        <v>2</v>
      </c>
      <c r="F11" s="5">
        <v>18916</v>
      </c>
      <c r="G11" s="5" t="s">
        <v>2253</v>
      </c>
      <c r="H11" s="5" t="s">
        <v>106</v>
      </c>
      <c r="I11" s="5" t="s">
        <v>2254</v>
      </c>
      <c r="J11" s="5">
        <v>0</v>
      </c>
      <c r="K11" s="5">
        <v>3</v>
      </c>
      <c r="L11" s="5" t="s">
        <v>403</v>
      </c>
      <c r="M11" s="5" t="s">
        <v>43</v>
      </c>
      <c r="N11" s="5">
        <f>((J11*400)+(K11*100))+L11</f>
        <v>313</v>
      </c>
      <c r="O11" s="5" t="s">
        <v>606</v>
      </c>
      <c r="P11" s="5">
        <f>N11*O11</f>
        <v>313000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313000</v>
      </c>
      <c r="AH11" s="5">
        <f>AG11</f>
        <v>313000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2248</v>
      </c>
      <c r="B12" s="5" t="s">
        <v>2249</v>
      </c>
      <c r="C12" s="5" t="s">
        <v>2250</v>
      </c>
      <c r="D12" s="5" t="s">
        <v>2251</v>
      </c>
      <c r="E12" s="5">
        <v>3</v>
      </c>
      <c r="F12" s="5">
        <v>20763</v>
      </c>
      <c r="G12" s="5" t="s">
        <v>2255</v>
      </c>
      <c r="H12" s="5" t="s">
        <v>106</v>
      </c>
      <c r="I12" s="5" t="s">
        <v>2256</v>
      </c>
      <c r="J12" s="5">
        <v>5</v>
      </c>
      <c r="K12" s="5">
        <v>3</v>
      </c>
      <c r="L12" s="5" t="s">
        <v>813</v>
      </c>
      <c r="M12" s="5" t="s">
        <v>43</v>
      </c>
      <c r="N12" s="5">
        <f>((J12*400)+(K12*100))+L12</f>
        <v>2326</v>
      </c>
      <c r="O12" s="5" t="s">
        <v>2257</v>
      </c>
      <c r="P12" s="5">
        <f>N12*O12</f>
        <v>872250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872250</v>
      </c>
      <c r="AH12" s="5">
        <f>AG12</f>
        <v>872250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2248</v>
      </c>
      <c r="B13" s="5" t="s">
        <v>2249</v>
      </c>
      <c r="C13" s="5" t="s">
        <v>2250</v>
      </c>
      <c r="D13" s="5" t="s">
        <v>2251</v>
      </c>
      <c r="E13" s="5">
        <v>4</v>
      </c>
      <c r="F13" s="5">
        <v>22176</v>
      </c>
      <c r="G13" s="5" t="s">
        <v>2258</v>
      </c>
      <c r="H13" s="5" t="s">
        <v>106</v>
      </c>
      <c r="I13" s="5" t="s">
        <v>2259</v>
      </c>
      <c r="J13" s="5">
        <v>12</v>
      </c>
      <c r="K13" s="5">
        <v>3</v>
      </c>
      <c r="L13" s="5" t="s">
        <v>967</v>
      </c>
      <c r="M13" s="5" t="s">
        <v>43</v>
      </c>
      <c r="N13" s="5">
        <f>((J13*400)+(K13*100))+L13</f>
        <v>5177</v>
      </c>
      <c r="O13" s="5" t="s">
        <v>75</v>
      </c>
      <c r="P13" s="5">
        <f>N13*O13</f>
        <v>647125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647125</v>
      </c>
      <c r="AH13" s="5">
        <f>AG13</f>
        <v>647125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67.36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10.103999999999999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57.256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2261</v>
      </c>
      <c r="B10" s="5" t="s">
        <v>2262</v>
      </c>
      <c r="C10" s="5" t="s">
        <v>2263</v>
      </c>
      <c r="D10" s="5" t="s">
        <v>2264</v>
      </c>
      <c r="E10" s="5">
        <v>1</v>
      </c>
      <c r="F10" s="5">
        <v>19415</v>
      </c>
      <c r="G10" s="5" t="s">
        <v>2265</v>
      </c>
      <c r="H10" s="5" t="s">
        <v>58</v>
      </c>
      <c r="I10" s="5" t="s">
        <v>2266</v>
      </c>
      <c r="J10" s="5">
        <v>25</v>
      </c>
      <c r="K10" s="5">
        <v>0</v>
      </c>
      <c r="L10" s="5" t="s">
        <v>214</v>
      </c>
      <c r="M10" s="5" t="s">
        <v>43</v>
      </c>
      <c r="N10" s="5">
        <f>((J10*400)+(K10*100))+L10</f>
        <v>10087</v>
      </c>
      <c r="O10" s="5" t="s">
        <v>75</v>
      </c>
      <c r="P10" s="5">
        <f>N10*O10</f>
        <v>1260875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1260875</v>
      </c>
      <c r="AH10" s="5">
        <f>AG10</f>
        <v>1260875</v>
      </c>
      <c r="AI10" s="5">
        <v>0</v>
      </c>
      <c r="AJ10" s="5">
        <f>IF((AI10-AH10) &gt; 1,0,IF((AI10-AH10)&lt;0,AH10-AI10,AI10-AH10))</f>
        <v>1260875</v>
      </c>
      <c r="AK10" s="5">
        <v>0.01</v>
      </c>
      <c r="AL10" s="5">
        <f>ROUND(AJ10*(AK10/100),2)</f>
        <v>126.09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126.09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18.913499999999999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107.1765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2268</v>
      </c>
      <c r="B10" s="5"/>
      <c r="C10" s="5" t="s">
        <v>2269</v>
      </c>
      <c r="D10" s="5" t="s">
        <v>2270</v>
      </c>
      <c r="E10" s="5">
        <v>1</v>
      </c>
      <c r="F10" s="5">
        <v>19972</v>
      </c>
      <c r="G10" s="5" t="s">
        <v>2271</v>
      </c>
      <c r="H10" s="5" t="s">
        <v>40</v>
      </c>
      <c r="I10" s="5" t="s">
        <v>2272</v>
      </c>
      <c r="J10" s="5">
        <v>50</v>
      </c>
      <c r="K10" s="5">
        <v>0</v>
      </c>
      <c r="L10" s="5" t="s">
        <v>1628</v>
      </c>
      <c r="M10" s="5" t="s">
        <v>43</v>
      </c>
      <c r="N10" s="5">
        <f>((J10*400)+(K10*100))+L10</f>
        <v>20060</v>
      </c>
      <c r="O10" s="5" t="s">
        <v>145</v>
      </c>
      <c r="P10" s="5">
        <f>N10*O10</f>
        <v>1504500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1504500</v>
      </c>
      <c r="AH10" s="5">
        <f>AG10</f>
        <v>1504500</v>
      </c>
      <c r="AI10" s="5">
        <v>0</v>
      </c>
      <c r="AJ10" s="5">
        <f>IF((AI10-AH10) &gt; 1,0,IF((AI10-AH10)&lt;0,AH10-AI10,AI10-AH10))</f>
        <v>1504500</v>
      </c>
      <c r="AK10" s="5">
        <v>0.01</v>
      </c>
      <c r="AL10" s="5">
        <f>ROUND(AJ10*(AK10/100),2)</f>
        <v>150.44999999999999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150.44999999999999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22.567499999999999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127.88249999999999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2274</v>
      </c>
      <c r="B10" s="5" t="s">
        <v>2275</v>
      </c>
      <c r="C10" s="5" t="s">
        <v>2276</v>
      </c>
      <c r="D10" s="5" t="s">
        <v>2277</v>
      </c>
      <c r="E10" s="5">
        <v>1</v>
      </c>
      <c r="F10" s="5">
        <v>19807</v>
      </c>
      <c r="G10" s="5" t="s">
        <v>2278</v>
      </c>
      <c r="H10" s="5" t="s">
        <v>58</v>
      </c>
      <c r="I10" s="5"/>
      <c r="J10" s="5">
        <v>6</v>
      </c>
      <c r="K10" s="5">
        <v>3</v>
      </c>
      <c r="L10" s="5" t="s">
        <v>423</v>
      </c>
      <c r="M10" s="5" t="s">
        <v>43</v>
      </c>
      <c r="N10" s="5">
        <f>((J10*400)+(K10*100))+L10</f>
        <v>2729</v>
      </c>
      <c r="O10" s="5" t="s">
        <v>75</v>
      </c>
      <c r="P10" s="5">
        <f>N10*O10</f>
        <v>341125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341125</v>
      </c>
      <c r="AH10" s="5">
        <f>AG10</f>
        <v>341125</v>
      </c>
      <c r="AI10" s="5">
        <v>0</v>
      </c>
      <c r="AJ10" s="5">
        <f>IF((AI10-AH10) &gt; 1,0,IF((AI10-AH10)&lt;0,AH10-AI10,AI10-AH10))</f>
        <v>341125</v>
      </c>
      <c r="AK10" s="5">
        <v>0.01</v>
      </c>
      <c r="AL10" s="5">
        <f>ROUND(AJ10*(AK10/100),2)</f>
        <v>34.11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34.11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5.1164999999999994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28.993500000000001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2280</v>
      </c>
      <c r="B10" s="5" t="s">
        <v>2281</v>
      </c>
      <c r="C10" s="5" t="s">
        <v>2282</v>
      </c>
      <c r="D10" s="5" t="s">
        <v>2283</v>
      </c>
      <c r="E10" s="5">
        <v>1</v>
      </c>
      <c r="F10" s="5">
        <v>18391</v>
      </c>
      <c r="G10" s="5" t="s">
        <v>2284</v>
      </c>
      <c r="H10" s="5" t="s">
        <v>58</v>
      </c>
      <c r="I10" s="5"/>
      <c r="J10" s="5">
        <v>10</v>
      </c>
      <c r="K10" s="5">
        <v>2</v>
      </c>
      <c r="L10" s="5" t="s">
        <v>97</v>
      </c>
      <c r="M10" s="5" t="s">
        <v>43</v>
      </c>
      <c r="N10" s="5">
        <f>((J10*400)+(K10*100))+L10</f>
        <v>4246</v>
      </c>
      <c r="O10" s="5" t="s">
        <v>75</v>
      </c>
      <c r="P10" s="5">
        <f>N10*O10</f>
        <v>530750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530750</v>
      </c>
      <c r="AH10" s="5">
        <f>AG10</f>
        <v>530750</v>
      </c>
      <c r="AI10" s="5">
        <v>0</v>
      </c>
      <c r="AJ10" s="5">
        <f>IF((AI10-AH10) &gt; 1,0,IF((AI10-AH10)&lt;0,AH10-AI10,AI10-AH10))</f>
        <v>530750</v>
      </c>
      <c r="AK10" s="5">
        <v>0.01</v>
      </c>
      <c r="AL10" s="5">
        <f>ROUND(AJ10*(AK10/100),2)</f>
        <v>53.08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53.08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7.9619999999999997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45.117999999999995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2286</v>
      </c>
      <c r="B10" s="5" t="s">
        <v>2287</v>
      </c>
      <c r="C10" s="5" t="s">
        <v>2288</v>
      </c>
      <c r="D10" s="5" t="s">
        <v>2289</v>
      </c>
      <c r="E10" s="5">
        <v>1</v>
      </c>
      <c r="F10" s="5">
        <v>18210</v>
      </c>
      <c r="G10" s="5" t="s">
        <v>2290</v>
      </c>
      <c r="H10" s="5" t="s">
        <v>58</v>
      </c>
      <c r="I10" s="5" t="s">
        <v>2291</v>
      </c>
      <c r="J10" s="5">
        <v>12</v>
      </c>
      <c r="K10" s="5">
        <v>3</v>
      </c>
      <c r="L10" s="5" t="s">
        <v>1209</v>
      </c>
      <c r="M10" s="5" t="s">
        <v>43</v>
      </c>
      <c r="N10" s="5">
        <f>((J10*400)+(K10*100))+L10</f>
        <v>5117</v>
      </c>
      <c r="O10" s="5" t="s">
        <v>75</v>
      </c>
      <c r="P10" s="5">
        <f>N10*O10</f>
        <v>639625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639625</v>
      </c>
      <c r="AH10" s="5">
        <f>AG10</f>
        <v>639625</v>
      </c>
      <c r="AI10" s="5">
        <v>0</v>
      </c>
      <c r="AJ10" s="5">
        <f>IF((AI10-AH10) &gt; 1,0,IF((AI10-AH10)&lt;0,AH10-AI10,AI10-AH10))</f>
        <v>639625</v>
      </c>
      <c r="AK10" s="5">
        <v>0.01</v>
      </c>
      <c r="AL10" s="5">
        <f>ROUND(AJ10*(AK10/100),2)</f>
        <v>63.96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63.96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9.5939999999999994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54.366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2293</v>
      </c>
      <c r="B10" s="5" t="s">
        <v>2294</v>
      </c>
      <c r="C10" s="5" t="s">
        <v>2295</v>
      </c>
      <c r="D10" s="5" t="s">
        <v>2296</v>
      </c>
      <c r="E10" s="5">
        <v>1</v>
      </c>
      <c r="F10" s="5">
        <v>17863</v>
      </c>
      <c r="G10" s="5"/>
      <c r="H10" s="5" t="s">
        <v>40</v>
      </c>
      <c r="I10" s="5" t="s">
        <v>2297</v>
      </c>
      <c r="J10" s="5">
        <v>14</v>
      </c>
      <c r="K10" s="5">
        <v>0</v>
      </c>
      <c r="L10" s="5" t="s">
        <v>959</v>
      </c>
      <c r="M10" s="5" t="s">
        <v>43</v>
      </c>
      <c r="N10" s="5">
        <f>((J10*400)+(K10*100))+L10</f>
        <v>5638</v>
      </c>
      <c r="O10" s="5" t="s">
        <v>75</v>
      </c>
      <c r="P10" s="5">
        <f>N10*O10</f>
        <v>704750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704750</v>
      </c>
      <c r="AH10" s="5">
        <f>AG10</f>
        <v>704750</v>
      </c>
      <c r="AI10" s="5">
        <v>0</v>
      </c>
      <c r="AJ10" s="5">
        <f>IF((AI10-AH10) &gt; 1,0,IF((AI10-AH10)&lt;0,AH10-AI10,AI10-AH10))</f>
        <v>704750</v>
      </c>
      <c r="AK10" s="5">
        <v>0.01</v>
      </c>
      <c r="AL10" s="5">
        <f>ROUND(AJ10*(AK10/100),2)</f>
        <v>70.48</v>
      </c>
    </row>
    <row r="11" spans="1:38" ht="17.25" x14ac:dyDescent="0.25">
      <c r="A11" s="5" t="s">
        <v>2293</v>
      </c>
      <c r="B11" s="5" t="s">
        <v>2294</v>
      </c>
      <c r="C11" s="5" t="s">
        <v>2295</v>
      </c>
      <c r="D11" s="5" t="s">
        <v>2296</v>
      </c>
      <c r="E11" s="5">
        <v>2</v>
      </c>
      <c r="F11" s="5">
        <v>20685</v>
      </c>
      <c r="G11" s="5"/>
      <c r="H11" s="5" t="s">
        <v>106</v>
      </c>
      <c r="I11" s="5"/>
      <c r="J11" s="5">
        <v>3</v>
      </c>
      <c r="K11" s="5">
        <v>0</v>
      </c>
      <c r="L11" s="5" t="s">
        <v>950</v>
      </c>
      <c r="M11" s="5" t="s">
        <v>43</v>
      </c>
      <c r="N11" s="5">
        <f>((J11*400)+(K11*100))+L11</f>
        <v>1210</v>
      </c>
      <c r="O11" s="5" t="s">
        <v>75</v>
      </c>
      <c r="P11" s="5">
        <f>N11*O11</f>
        <v>151250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151250</v>
      </c>
      <c r="AH11" s="5">
        <f>AG11</f>
        <v>151250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2293</v>
      </c>
      <c r="B12" s="5" t="s">
        <v>2294</v>
      </c>
      <c r="C12" s="5" t="s">
        <v>2295</v>
      </c>
      <c r="D12" s="5" t="s">
        <v>2296</v>
      </c>
      <c r="E12" s="5">
        <v>3</v>
      </c>
      <c r="F12" s="5">
        <v>22109</v>
      </c>
      <c r="G12" s="5" t="s">
        <v>2298</v>
      </c>
      <c r="H12" s="5" t="s">
        <v>58</v>
      </c>
      <c r="I12" s="5" t="s">
        <v>2299</v>
      </c>
      <c r="J12" s="5">
        <v>6</v>
      </c>
      <c r="K12" s="5">
        <v>1</v>
      </c>
      <c r="L12" s="5" t="s">
        <v>1040</v>
      </c>
      <c r="M12" s="5" t="s">
        <v>43</v>
      </c>
      <c r="N12" s="5">
        <f>((J12*400)+(K12*100))+L12</f>
        <v>2547</v>
      </c>
      <c r="O12" s="5" t="s">
        <v>587</v>
      </c>
      <c r="P12" s="5">
        <f>N12*O12</f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0</v>
      </c>
      <c r="AH12" s="5">
        <f>AG12</f>
        <v>0</v>
      </c>
      <c r="AI12" s="5">
        <v>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2293</v>
      </c>
      <c r="B13" s="5" t="s">
        <v>2294</v>
      </c>
      <c r="C13" s="5" t="s">
        <v>2295</v>
      </c>
      <c r="D13" s="5" t="s">
        <v>2296</v>
      </c>
      <c r="E13" s="5">
        <v>4</v>
      </c>
      <c r="F13" s="5">
        <v>20943</v>
      </c>
      <c r="G13" s="5" t="s">
        <v>2300</v>
      </c>
      <c r="H13" s="5" t="s">
        <v>58</v>
      </c>
      <c r="I13" s="5" t="s">
        <v>2301</v>
      </c>
      <c r="J13" s="5">
        <v>7</v>
      </c>
      <c r="K13" s="5">
        <v>3</v>
      </c>
      <c r="L13" s="5" t="s">
        <v>227</v>
      </c>
      <c r="M13" s="5" t="s">
        <v>43</v>
      </c>
      <c r="N13" s="5">
        <f>((J13*400)+(K13*100))+L13</f>
        <v>3122</v>
      </c>
      <c r="O13" s="5" t="s">
        <v>587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70.48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10.572000000000001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59.908000000000001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2303</v>
      </c>
      <c r="B10" s="5" t="s">
        <v>2304</v>
      </c>
      <c r="C10" s="5" t="s">
        <v>2305</v>
      </c>
      <c r="D10" s="5" t="s">
        <v>2306</v>
      </c>
      <c r="E10" s="5">
        <v>1</v>
      </c>
      <c r="F10" s="5">
        <v>21192</v>
      </c>
      <c r="G10" s="5" t="s">
        <v>2307</v>
      </c>
      <c r="H10" s="5" t="s">
        <v>40</v>
      </c>
      <c r="I10" s="5" t="s">
        <v>2308</v>
      </c>
      <c r="J10" s="5">
        <v>0</v>
      </c>
      <c r="K10" s="5">
        <v>1</v>
      </c>
      <c r="L10" s="5" t="s">
        <v>1165</v>
      </c>
      <c r="M10" s="5" t="s">
        <v>43</v>
      </c>
      <c r="N10" s="5">
        <f>((J10*400)+(K10*100))+L10</f>
        <v>197</v>
      </c>
      <c r="O10" s="5" t="s">
        <v>360</v>
      </c>
      <c r="P10" s="5">
        <f>N10*O10</f>
        <v>68950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68950</v>
      </c>
      <c r="AH10" s="5">
        <f>AG10</f>
        <v>68950</v>
      </c>
      <c r="AI10" s="5">
        <v>0</v>
      </c>
      <c r="AJ10" s="5">
        <f>IF((AI10-AH10) &gt; 1,0,IF((AI10-AH10)&lt;0,AH10-AI10,AI10-AH10))</f>
        <v>68950</v>
      </c>
      <c r="AK10" s="5">
        <v>0.01</v>
      </c>
      <c r="AL10" s="5">
        <f>ROUND(AJ10*(AK10/100),2)</f>
        <v>6.9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1.0349999999999999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5.8650000000000002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285</v>
      </c>
      <c r="B10" s="5" t="s">
        <v>286</v>
      </c>
      <c r="C10" s="5" t="s">
        <v>287</v>
      </c>
      <c r="D10" s="5" t="s">
        <v>288</v>
      </c>
      <c r="E10" s="5">
        <v>1</v>
      </c>
      <c r="F10" s="5">
        <v>21249</v>
      </c>
      <c r="G10" s="5" t="s">
        <v>289</v>
      </c>
      <c r="H10" s="5" t="s">
        <v>58</v>
      </c>
      <c r="I10" s="5"/>
      <c r="J10" s="5">
        <v>4</v>
      </c>
      <c r="K10" s="5">
        <v>3</v>
      </c>
      <c r="L10" s="5" t="s">
        <v>290</v>
      </c>
      <c r="M10" s="5" t="s">
        <v>43</v>
      </c>
      <c r="N10" s="5">
        <f>((J10*400)+(K10*100))+L10</f>
        <v>1935</v>
      </c>
      <c r="O10" s="5" t="s">
        <v>75</v>
      </c>
      <c r="P10" s="5">
        <f>N10*O10</f>
        <v>241875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241875</v>
      </c>
      <c r="AH10" s="5">
        <f>AG10</f>
        <v>241875</v>
      </c>
      <c r="AI10" s="5">
        <v>0</v>
      </c>
      <c r="AJ10" s="5">
        <f>IF((AI10-AH10) &gt; 1,0,IF((AI10-AH10)&lt;0,AH10-AI10,AI10-AH10))</f>
        <v>241875</v>
      </c>
      <c r="AK10" s="5">
        <v>0.01</v>
      </c>
      <c r="AL10" s="5">
        <f>ROUND(AJ10*(AK10/100),2)</f>
        <v>24.19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3.6284999999999998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20.561500000000002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2310</v>
      </c>
      <c r="B10" s="5" t="s">
        <v>2311</v>
      </c>
      <c r="C10" s="5" t="s">
        <v>2312</v>
      </c>
      <c r="D10" s="5" t="s">
        <v>1450</v>
      </c>
      <c r="E10" s="5">
        <v>1</v>
      </c>
      <c r="F10" s="5">
        <v>18251</v>
      </c>
      <c r="G10" s="5" t="s">
        <v>2313</v>
      </c>
      <c r="H10" s="5" t="s">
        <v>58</v>
      </c>
      <c r="I10" s="5"/>
      <c r="J10" s="5">
        <v>8</v>
      </c>
      <c r="K10" s="5">
        <v>0</v>
      </c>
      <c r="L10" s="5" t="s">
        <v>2314</v>
      </c>
      <c r="M10" s="5" t="s">
        <v>43</v>
      </c>
      <c r="N10" s="5">
        <f>((J10*400)+(K10*100))+L10</f>
        <v>3205</v>
      </c>
      <c r="O10" s="5" t="s">
        <v>68</v>
      </c>
      <c r="P10" s="5">
        <f>N10*O10</f>
        <v>480750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480750</v>
      </c>
      <c r="AH10" s="5">
        <f>AG10</f>
        <v>480750</v>
      </c>
      <c r="AI10" s="5">
        <v>0</v>
      </c>
      <c r="AJ10" s="5">
        <f>IF((AI10-AH10) &gt; 1,0,IF((AI10-AH10)&lt;0,AH10-AI10,AI10-AH10))</f>
        <v>480750</v>
      </c>
      <c r="AK10" s="5">
        <v>0.01</v>
      </c>
      <c r="AL10" s="5">
        <f>ROUND(AJ10*(AK10/100),2)</f>
        <v>48.08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48.08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7.2119999999999997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40.867999999999995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2316</v>
      </c>
      <c r="B10" s="5" t="s">
        <v>2317</v>
      </c>
      <c r="C10" s="5" t="s">
        <v>2318</v>
      </c>
      <c r="D10" s="5" t="s">
        <v>2319</v>
      </c>
      <c r="E10" s="5">
        <v>1</v>
      </c>
      <c r="F10" s="5">
        <v>19990</v>
      </c>
      <c r="G10" s="5" t="s">
        <v>2320</v>
      </c>
      <c r="H10" s="5" t="s">
        <v>40</v>
      </c>
      <c r="I10" s="5" t="s">
        <v>2321</v>
      </c>
      <c r="J10" s="5">
        <v>15</v>
      </c>
      <c r="K10" s="5">
        <v>1</v>
      </c>
      <c r="L10" s="5" t="s">
        <v>2322</v>
      </c>
      <c r="M10" s="5" t="s">
        <v>43</v>
      </c>
      <c r="N10" s="5">
        <f>((J10*400)+(K10*100))+L10</f>
        <v>6179</v>
      </c>
      <c r="O10" s="5" t="s">
        <v>75</v>
      </c>
      <c r="P10" s="5">
        <f>N10*O10</f>
        <v>772375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772375</v>
      </c>
      <c r="AH10" s="5">
        <f>AG10</f>
        <v>772375</v>
      </c>
      <c r="AI10" s="5">
        <v>0</v>
      </c>
      <c r="AJ10" s="5">
        <f>IF((AI10-AH10) &gt; 1,0,IF((AI10-AH10)&lt;0,AH10-AI10,AI10-AH10))</f>
        <v>772375</v>
      </c>
      <c r="AK10" s="5">
        <v>0.01</v>
      </c>
      <c r="AL10" s="5">
        <f>ROUND(AJ10*(AK10/100),2)</f>
        <v>77.239999999999995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77.239999999999995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11.585999999999999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65.653999999999996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2324</v>
      </c>
      <c r="B10" s="5" t="s">
        <v>2325</v>
      </c>
      <c r="C10" s="5" t="s">
        <v>2326</v>
      </c>
      <c r="D10" s="5" t="s">
        <v>1991</v>
      </c>
      <c r="E10" s="5">
        <v>1</v>
      </c>
      <c r="F10" s="5">
        <v>22051</v>
      </c>
      <c r="G10" s="5" t="s">
        <v>2327</v>
      </c>
      <c r="H10" s="5" t="s">
        <v>106</v>
      </c>
      <c r="I10" s="5" t="s">
        <v>2328</v>
      </c>
      <c r="J10" s="5">
        <v>0</v>
      </c>
      <c r="K10" s="5">
        <v>0</v>
      </c>
      <c r="L10" s="5" t="s">
        <v>348</v>
      </c>
      <c r="M10" s="5" t="s">
        <v>280</v>
      </c>
      <c r="N10" s="5">
        <f>((J10*400)+(K10*100))+L10</f>
        <v>6</v>
      </c>
      <c r="O10" s="5" t="s">
        <v>68</v>
      </c>
      <c r="P10" s="5">
        <f>N10*O10</f>
        <v>900</v>
      </c>
      <c r="Q10" s="5"/>
      <c r="R10" s="5"/>
      <c r="S10" s="5"/>
      <c r="T10" s="5"/>
      <c r="U10" s="5"/>
      <c r="V10" s="5"/>
      <c r="W10" s="5" t="s">
        <v>427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900</v>
      </c>
      <c r="AH10" s="5">
        <f>AG10</f>
        <v>900</v>
      </c>
      <c r="AI10" s="5">
        <v>0</v>
      </c>
      <c r="AJ10" s="5">
        <f>IF((AI10-AH10) &gt; 1,0,IF((AI10-AH10)&lt;0,AH10-AI10,AI10-AH10))</f>
        <v>900</v>
      </c>
      <c r="AK10" s="5">
        <v>0.3</v>
      </c>
      <c r="AL10" s="5">
        <f>ROUND(AJ10*(AK10/100),2)</f>
        <v>2.7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4</v>
      </c>
      <c r="K11" s="5">
        <v>2</v>
      </c>
      <c r="L11" s="5" t="s">
        <v>813</v>
      </c>
      <c r="M11" s="5" t="s">
        <v>43</v>
      </c>
      <c r="N11" s="5">
        <f>((J11*400)+(K11*100))+L11</f>
        <v>1826</v>
      </c>
      <c r="O11" s="5" t="s">
        <v>68</v>
      </c>
      <c r="P11" s="5">
        <f>N11*O11</f>
        <v>273900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273900</v>
      </c>
      <c r="AH11" s="5">
        <f>AG11</f>
        <v>273900</v>
      </c>
      <c r="AI11" s="5">
        <v>0</v>
      </c>
      <c r="AJ11" s="5">
        <f>IF((AI11-AH11) &gt; 1,0,IF((AI11-AH11)&lt;0,AH11-AI11,AI11-AH11))</f>
        <v>273900</v>
      </c>
      <c r="AK11" s="5">
        <v>0.01</v>
      </c>
      <c r="AL11" s="5">
        <f>ROUND(AJ11*(AK11/100),2)</f>
        <v>27.39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30.09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4.5134999999999996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25.576499999999999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2330</v>
      </c>
      <c r="B10" s="5"/>
      <c r="C10" s="5" t="s">
        <v>2331</v>
      </c>
      <c r="D10" s="5" t="s">
        <v>2332</v>
      </c>
      <c r="E10" s="5">
        <v>1</v>
      </c>
      <c r="F10" s="5">
        <v>20296</v>
      </c>
      <c r="G10" s="5" t="s">
        <v>2333</v>
      </c>
      <c r="H10" s="5" t="s">
        <v>40</v>
      </c>
      <c r="I10" s="5" t="s">
        <v>2334</v>
      </c>
      <c r="J10" s="5">
        <v>4</v>
      </c>
      <c r="K10" s="5">
        <v>1</v>
      </c>
      <c r="L10" s="5" t="s">
        <v>74</v>
      </c>
      <c r="M10" s="5" t="s">
        <v>43</v>
      </c>
      <c r="N10" s="5">
        <f>((J10*400)+(K10*100))+L10</f>
        <v>1700</v>
      </c>
      <c r="O10" s="5" t="s">
        <v>410</v>
      </c>
      <c r="P10" s="5">
        <f>N10*O10</f>
        <v>425000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425000</v>
      </c>
      <c r="AH10" s="5">
        <f>AG10</f>
        <v>425000</v>
      </c>
      <c r="AI10" s="5">
        <v>0</v>
      </c>
      <c r="AJ10" s="5">
        <f>IF((AI10-AH10) &gt; 1,0,IF((AI10-AH10)&lt;0,AH10-AI10,AI10-AH10))</f>
        <v>425000</v>
      </c>
      <c r="AK10" s="5">
        <v>0.01</v>
      </c>
      <c r="AL10" s="5">
        <f>ROUND(AJ10*(AK10/100),2)</f>
        <v>42.5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42.5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6.375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36.125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2336</v>
      </c>
      <c r="B10" s="5" t="s">
        <v>2337</v>
      </c>
      <c r="C10" s="5" t="s">
        <v>2338</v>
      </c>
      <c r="D10" s="5" t="s">
        <v>2339</v>
      </c>
      <c r="E10" s="5">
        <v>1</v>
      </c>
      <c r="F10" s="5">
        <v>22701</v>
      </c>
      <c r="G10" s="5" t="s">
        <v>2340</v>
      </c>
      <c r="H10" s="5" t="s">
        <v>58</v>
      </c>
      <c r="I10" s="5"/>
      <c r="J10" s="5">
        <v>7</v>
      </c>
      <c r="K10" s="5">
        <v>0</v>
      </c>
      <c r="L10" s="5" t="s">
        <v>290</v>
      </c>
      <c r="M10" s="5" t="s">
        <v>43</v>
      </c>
      <c r="N10" s="5">
        <f>((J10*400)+(K10*100))+L10</f>
        <v>2835</v>
      </c>
      <c r="O10" s="5" t="s">
        <v>44</v>
      </c>
      <c r="P10" s="5">
        <f>N10*O10</f>
        <v>496125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496125</v>
      </c>
      <c r="AH10" s="5">
        <f>AG10</f>
        <v>496125</v>
      </c>
      <c r="AI10" s="5">
        <v>0</v>
      </c>
      <c r="AJ10" s="5">
        <f>IF((AI10-AH10) &gt; 1,0,IF((AI10-AH10)&lt;0,AH10-AI10,AI10-AH10))</f>
        <v>496125</v>
      </c>
      <c r="AK10" s="5">
        <v>0.01</v>
      </c>
      <c r="AL10" s="5">
        <f>ROUND(AJ10*(AK10/100),2)</f>
        <v>49.61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49.61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7.4414999999999996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42.168500000000002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2342</v>
      </c>
      <c r="B10" s="5" t="s">
        <v>2343</v>
      </c>
      <c r="C10" s="5" t="s">
        <v>2344</v>
      </c>
      <c r="D10" s="5" t="s">
        <v>2345</v>
      </c>
      <c r="E10" s="5">
        <v>1</v>
      </c>
      <c r="F10" s="5">
        <v>20797</v>
      </c>
      <c r="G10" s="5" t="s">
        <v>2346</v>
      </c>
      <c r="H10" s="5" t="s">
        <v>58</v>
      </c>
      <c r="I10" s="5"/>
      <c r="J10" s="5">
        <v>8</v>
      </c>
      <c r="K10" s="5">
        <v>0</v>
      </c>
      <c r="L10" s="5" t="s">
        <v>104</v>
      </c>
      <c r="M10" s="5" t="s">
        <v>43</v>
      </c>
      <c r="N10" s="5">
        <f>((J10*400)+(K10*100))+L10</f>
        <v>3273</v>
      </c>
      <c r="O10" s="5" t="s">
        <v>68</v>
      </c>
      <c r="P10" s="5">
        <f>N10*O10</f>
        <v>490950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490950</v>
      </c>
      <c r="AH10" s="5">
        <f>AG10</f>
        <v>490950</v>
      </c>
      <c r="AI10" s="5">
        <v>0</v>
      </c>
      <c r="AJ10" s="5">
        <f>IF((AI10-AH10) &gt; 1,0,IF((AI10-AH10)&lt;0,AH10-AI10,AI10-AH10))</f>
        <v>490950</v>
      </c>
      <c r="AK10" s="5">
        <v>0.01</v>
      </c>
      <c r="AL10" s="5">
        <f>ROUND(AJ10*(AK10/100),2)</f>
        <v>49.1</v>
      </c>
    </row>
    <row r="11" spans="1:38" ht="17.25" x14ac:dyDescent="0.25">
      <c r="A11" s="5" t="s">
        <v>2342</v>
      </c>
      <c r="B11" s="5" t="s">
        <v>2343</v>
      </c>
      <c r="C11" s="5" t="s">
        <v>2344</v>
      </c>
      <c r="D11" s="5" t="s">
        <v>2345</v>
      </c>
      <c r="E11" s="5">
        <v>2</v>
      </c>
      <c r="F11" s="5">
        <v>22216</v>
      </c>
      <c r="G11" s="5" t="s">
        <v>2347</v>
      </c>
      <c r="H11" s="5" t="s">
        <v>106</v>
      </c>
      <c r="I11" s="5" t="s">
        <v>2348</v>
      </c>
      <c r="J11" s="5">
        <v>0</v>
      </c>
      <c r="K11" s="5">
        <v>0</v>
      </c>
      <c r="L11" s="5" t="s">
        <v>1628</v>
      </c>
      <c r="M11" s="5" t="s">
        <v>180</v>
      </c>
      <c r="N11" s="5">
        <f>((J11*400)+(K11*100))+L11</f>
        <v>60</v>
      </c>
      <c r="O11" s="5" t="s">
        <v>276</v>
      </c>
      <c r="P11" s="5">
        <f>N11*O11</f>
        <v>36000</v>
      </c>
      <c r="Q11" s="5">
        <v>1</v>
      </c>
      <c r="R11" s="5" t="s">
        <v>2342</v>
      </c>
      <c r="S11" s="5" t="s">
        <v>2343</v>
      </c>
      <c r="T11" s="5" t="s">
        <v>2344</v>
      </c>
      <c r="U11" s="5" t="s">
        <v>2349</v>
      </c>
      <c r="V11" s="5" t="s">
        <v>2350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2342</v>
      </c>
      <c r="B12" s="5" t="s">
        <v>2343</v>
      </c>
      <c r="C12" s="5" t="s">
        <v>2344</v>
      </c>
      <c r="D12" s="5" t="s">
        <v>2345</v>
      </c>
      <c r="E12" s="5">
        <v>3</v>
      </c>
      <c r="F12" s="5">
        <v>17952</v>
      </c>
      <c r="G12" s="5" t="s">
        <v>2351</v>
      </c>
      <c r="H12" s="5" t="s">
        <v>106</v>
      </c>
      <c r="I12" s="5" t="s">
        <v>2352</v>
      </c>
      <c r="J12" s="5">
        <v>6</v>
      </c>
      <c r="K12" s="5">
        <v>3</v>
      </c>
      <c r="L12" s="5" t="s">
        <v>59</v>
      </c>
      <c r="M12" s="5" t="s">
        <v>43</v>
      </c>
      <c r="N12" s="5">
        <f>((J12*400)+(K12*100))+L12</f>
        <v>2775</v>
      </c>
      <c r="O12" s="5" t="s">
        <v>75</v>
      </c>
      <c r="P12" s="5">
        <f>N12*O12</f>
        <v>346875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346875</v>
      </c>
      <c r="AH12" s="5">
        <f>AG12</f>
        <v>346875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49.1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7.3650000000000002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41.734999999999999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2354</v>
      </c>
      <c r="B10" s="5" t="s">
        <v>2355</v>
      </c>
      <c r="C10" s="5" t="s">
        <v>2356</v>
      </c>
      <c r="D10" s="5" t="s">
        <v>2357</v>
      </c>
      <c r="E10" s="5">
        <v>1</v>
      </c>
      <c r="F10" s="5">
        <v>23015</v>
      </c>
      <c r="G10" s="5" t="s">
        <v>2358</v>
      </c>
      <c r="H10" s="5" t="s">
        <v>58</v>
      </c>
      <c r="I10" s="5"/>
      <c r="J10" s="5">
        <v>10</v>
      </c>
      <c r="K10" s="5">
        <v>3</v>
      </c>
      <c r="L10" s="5" t="s">
        <v>474</v>
      </c>
      <c r="M10" s="5" t="s">
        <v>43</v>
      </c>
      <c r="N10" s="5">
        <f>((J10*400)+(K10*100))+L10</f>
        <v>4349</v>
      </c>
      <c r="O10" s="5" t="s">
        <v>145</v>
      </c>
      <c r="P10" s="5">
        <f>N10*O10</f>
        <v>326175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326175</v>
      </c>
      <c r="AH10" s="5">
        <f>AG10</f>
        <v>326175</v>
      </c>
      <c r="AI10" s="5">
        <v>0</v>
      </c>
      <c r="AJ10" s="5">
        <f>IF((AI10-AH10) &gt; 1,0,IF((AI10-AH10)&lt;0,AH10-AI10,AI10-AH10))</f>
        <v>326175</v>
      </c>
      <c r="AK10" s="5">
        <v>0.01</v>
      </c>
      <c r="AL10" s="5">
        <f>ROUND(AJ10*(AK10/100),2)</f>
        <v>32.619999999999997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32.619999999999997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4.8929999999999998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27.726999999999997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2360</v>
      </c>
      <c r="B10" s="5"/>
      <c r="C10" s="5" t="s">
        <v>2361</v>
      </c>
      <c r="D10" s="5" t="s">
        <v>2362</v>
      </c>
      <c r="E10" s="5">
        <v>1</v>
      </c>
      <c r="F10" s="5">
        <v>20977</v>
      </c>
      <c r="G10" s="5" t="s">
        <v>2363</v>
      </c>
      <c r="H10" s="5" t="s">
        <v>40</v>
      </c>
      <c r="I10" s="5" t="s">
        <v>2364</v>
      </c>
      <c r="J10" s="5">
        <v>11</v>
      </c>
      <c r="K10" s="5">
        <v>1</v>
      </c>
      <c r="L10" s="5" t="s">
        <v>451</v>
      </c>
      <c r="M10" s="5" t="s">
        <v>43</v>
      </c>
      <c r="N10" s="5">
        <f>((J10*400)+(K10*100))+L10</f>
        <v>4540</v>
      </c>
      <c r="O10" s="5" t="s">
        <v>75</v>
      </c>
      <c r="P10" s="5">
        <f>N10*O10</f>
        <v>567500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567500</v>
      </c>
      <c r="AH10" s="5">
        <f>AG10</f>
        <v>567500</v>
      </c>
      <c r="AI10" s="5">
        <v>0</v>
      </c>
      <c r="AJ10" s="5">
        <f>IF((AI10-AH10) &gt; 1,0,IF((AI10-AH10)&lt;0,AH10-AI10,AI10-AH10))</f>
        <v>567500</v>
      </c>
      <c r="AK10" s="5">
        <v>0.01</v>
      </c>
      <c r="AL10" s="5">
        <f>ROUND(AJ10*(AK10/100),2)</f>
        <v>56.75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8.5124999999999993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48.237499999999997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2366</v>
      </c>
      <c r="B10" s="5"/>
      <c r="C10" s="5" t="s">
        <v>2367</v>
      </c>
      <c r="D10" s="5" t="s">
        <v>2368</v>
      </c>
      <c r="E10" s="5">
        <v>1</v>
      </c>
      <c r="F10" s="5">
        <v>17841</v>
      </c>
      <c r="G10" s="5"/>
      <c r="H10" s="5" t="s">
        <v>190</v>
      </c>
      <c r="I10" s="5"/>
      <c r="J10" s="5">
        <v>7</v>
      </c>
      <c r="K10" s="5">
        <v>0</v>
      </c>
      <c r="L10" s="5" t="s">
        <v>74</v>
      </c>
      <c r="M10" s="5" t="s">
        <v>43</v>
      </c>
      <c r="N10" s="5">
        <f>((J10*400)+(K10*100))+L10</f>
        <v>2800</v>
      </c>
      <c r="O10" s="5" t="s">
        <v>145</v>
      </c>
      <c r="P10" s="5">
        <f>N10*O10</f>
        <v>210000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210000</v>
      </c>
      <c r="AH10" s="5">
        <f>AG10</f>
        <v>210000</v>
      </c>
      <c r="AI10" s="5">
        <v>0</v>
      </c>
      <c r="AJ10" s="5">
        <f>IF((AI10-AH10) &gt; 1,0,IF((AI10-AH10)&lt;0,AH10-AI10,AI10-AH10))</f>
        <v>210000</v>
      </c>
      <c r="AK10" s="5">
        <v>0.01</v>
      </c>
      <c r="AL10" s="5">
        <f>ROUND(AJ10*(AK10/100),2)</f>
        <v>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17.850000000000001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2370</v>
      </c>
      <c r="B10" s="5" t="s">
        <v>2371</v>
      </c>
      <c r="C10" s="5" t="s">
        <v>2372</v>
      </c>
      <c r="D10" s="5" t="s">
        <v>2373</v>
      </c>
      <c r="E10" s="5">
        <v>1</v>
      </c>
      <c r="F10" s="5">
        <v>20471</v>
      </c>
      <c r="G10" s="5" t="s">
        <v>2374</v>
      </c>
      <c r="H10" s="5" t="s">
        <v>58</v>
      </c>
      <c r="I10" s="5"/>
      <c r="J10" s="5">
        <v>6</v>
      </c>
      <c r="K10" s="5">
        <v>0</v>
      </c>
      <c r="L10" s="5" t="s">
        <v>2314</v>
      </c>
      <c r="M10" s="5" t="s">
        <v>43</v>
      </c>
      <c r="N10" s="5">
        <f>((J10*400)+(K10*100))+L10</f>
        <v>2405</v>
      </c>
      <c r="O10" s="5" t="s">
        <v>75</v>
      </c>
      <c r="P10" s="5">
        <f>N10*O10</f>
        <v>300625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300625</v>
      </c>
      <c r="AH10" s="5">
        <f>AG10</f>
        <v>300625</v>
      </c>
      <c r="AI10" s="5">
        <v>0</v>
      </c>
      <c r="AJ10" s="5">
        <f>IF((AI10-AH10) &gt; 1,0,IF((AI10-AH10)&lt;0,AH10-AI10,AI10-AH10))</f>
        <v>300625</v>
      </c>
      <c r="AK10" s="5">
        <v>0.01</v>
      </c>
      <c r="AL10" s="5">
        <f>ROUND(AJ10*(AK10/100),2)</f>
        <v>30.06</v>
      </c>
    </row>
    <row r="11" spans="1:38" ht="17.25" x14ac:dyDescent="0.25">
      <c r="A11" s="5" t="s">
        <v>2370</v>
      </c>
      <c r="B11" s="5" t="s">
        <v>2371</v>
      </c>
      <c r="C11" s="5" t="s">
        <v>2372</v>
      </c>
      <c r="D11" s="5" t="s">
        <v>2373</v>
      </c>
      <c r="E11" s="5">
        <v>2</v>
      </c>
      <c r="F11" s="5">
        <v>21514</v>
      </c>
      <c r="G11" s="5" t="s">
        <v>2375</v>
      </c>
      <c r="H11" s="5" t="s">
        <v>58</v>
      </c>
      <c r="I11" s="5"/>
      <c r="J11" s="5">
        <v>8</v>
      </c>
      <c r="K11" s="5">
        <v>1</v>
      </c>
      <c r="L11" s="5" t="s">
        <v>785</v>
      </c>
      <c r="M11" s="5" t="s">
        <v>43</v>
      </c>
      <c r="N11" s="5">
        <f>((J11*400)+(K11*100))+L11</f>
        <v>3358</v>
      </c>
      <c r="O11" s="5" t="s">
        <v>75</v>
      </c>
      <c r="P11" s="5">
        <f>N11*O11</f>
        <v>419750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419750</v>
      </c>
      <c r="AH11" s="5">
        <f>AG11</f>
        <v>419750</v>
      </c>
      <c r="AI11" s="5">
        <v>0</v>
      </c>
      <c r="AJ11" s="5">
        <f>IF((AI11-AH11) &gt; 1,0,IF((AI11-AH11)&lt;0,AH11-AI11,AI11-AH11))</f>
        <v>419750</v>
      </c>
      <c r="AK11" s="5">
        <v>0.01</v>
      </c>
      <c r="AL11" s="5">
        <f>ROUND(AJ11*(AK11/100),2)</f>
        <v>41.98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72.039999999999992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10.805999999999999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61.233999999999995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292</v>
      </c>
      <c r="B10" s="5" t="s">
        <v>293</v>
      </c>
      <c r="C10" s="5" t="s">
        <v>294</v>
      </c>
      <c r="D10" s="5" t="s">
        <v>295</v>
      </c>
      <c r="E10" s="5">
        <v>1</v>
      </c>
      <c r="F10" s="5">
        <v>21799</v>
      </c>
      <c r="G10" s="5" t="s">
        <v>296</v>
      </c>
      <c r="H10" s="5" t="s">
        <v>40</v>
      </c>
      <c r="I10" s="5" t="s">
        <v>297</v>
      </c>
      <c r="J10" s="5">
        <v>12</v>
      </c>
      <c r="K10" s="5">
        <v>2</v>
      </c>
      <c r="L10" s="5" t="s">
        <v>298</v>
      </c>
      <c r="M10" s="5" t="s">
        <v>43</v>
      </c>
      <c r="N10" s="5">
        <f>((J10*400)+(K10*100))+L10</f>
        <v>5070</v>
      </c>
      <c r="O10" s="5" t="s">
        <v>75</v>
      </c>
      <c r="P10" s="5">
        <f>N10*O10</f>
        <v>633750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633750</v>
      </c>
      <c r="AH10" s="5">
        <f>AG10</f>
        <v>633750</v>
      </c>
      <c r="AI10" s="5">
        <v>0</v>
      </c>
      <c r="AJ10" s="5">
        <f>IF((AI10-AH10) &gt; 1,0,IF((AI10-AH10)&lt;0,AH10-AI10,AI10-AH10))</f>
        <v>633750</v>
      </c>
      <c r="AK10" s="5">
        <v>0.01</v>
      </c>
      <c r="AL10" s="5">
        <f>ROUND(AJ10*(AK10/100),2)</f>
        <v>63.38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63.38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9.5069999999999997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53.873000000000005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2377</v>
      </c>
      <c r="B10" s="5" t="s">
        <v>2378</v>
      </c>
      <c r="C10" s="5" t="s">
        <v>2379</v>
      </c>
      <c r="D10" s="5" t="s">
        <v>2380</v>
      </c>
      <c r="E10" s="5">
        <v>1</v>
      </c>
      <c r="F10" s="5">
        <v>19887</v>
      </c>
      <c r="G10" s="5" t="s">
        <v>2381</v>
      </c>
      <c r="H10" s="5" t="s">
        <v>58</v>
      </c>
      <c r="I10" s="5"/>
      <c r="J10" s="5">
        <v>20</v>
      </c>
      <c r="K10" s="5">
        <v>0</v>
      </c>
      <c r="L10" s="5" t="s">
        <v>227</v>
      </c>
      <c r="M10" s="5" t="s">
        <v>43</v>
      </c>
      <c r="N10" s="5">
        <f>((J10*400)+(K10*100))+L10</f>
        <v>8022</v>
      </c>
      <c r="O10" s="5" t="s">
        <v>75</v>
      </c>
      <c r="P10" s="5">
        <f>N10*O10</f>
        <v>1002750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1002750</v>
      </c>
      <c r="AH10" s="5">
        <f>AG10</f>
        <v>1002750</v>
      </c>
      <c r="AI10" s="5">
        <v>0</v>
      </c>
      <c r="AJ10" s="5">
        <f>IF((AI10-AH10) &gt; 1,0,IF((AI10-AH10)&lt;0,AH10-AI10,AI10-AH10))</f>
        <v>1002750</v>
      </c>
      <c r="AK10" s="5">
        <v>0.01</v>
      </c>
      <c r="AL10" s="5">
        <f>ROUND(AJ10*(AK10/100),2)</f>
        <v>100.28</v>
      </c>
    </row>
    <row r="11" spans="1:38" ht="17.25" x14ac:dyDescent="0.25">
      <c r="A11" s="5" t="s">
        <v>2377</v>
      </c>
      <c r="B11" s="5" t="s">
        <v>2378</v>
      </c>
      <c r="C11" s="5" t="s">
        <v>2379</v>
      </c>
      <c r="D11" s="5" t="s">
        <v>2380</v>
      </c>
      <c r="E11" s="5">
        <v>2</v>
      </c>
      <c r="F11" s="5">
        <v>18398</v>
      </c>
      <c r="G11" s="5" t="s">
        <v>2382</v>
      </c>
      <c r="H11" s="5" t="s">
        <v>106</v>
      </c>
      <c r="I11" s="5" t="s">
        <v>2383</v>
      </c>
      <c r="J11" s="5">
        <v>2</v>
      </c>
      <c r="K11" s="5">
        <v>3</v>
      </c>
      <c r="L11" s="5" t="s">
        <v>336</v>
      </c>
      <c r="M11" s="5" t="s">
        <v>43</v>
      </c>
      <c r="N11" s="5">
        <f>((J11*400)+(K11*100))+L11</f>
        <v>1195</v>
      </c>
      <c r="O11" s="5" t="s">
        <v>75</v>
      </c>
      <c r="P11" s="5">
        <f>N11*O11</f>
        <v>149375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149375</v>
      </c>
      <c r="AH11" s="5">
        <f>AG11</f>
        <v>149375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2377</v>
      </c>
      <c r="B12" s="5" t="s">
        <v>2378</v>
      </c>
      <c r="C12" s="5" t="s">
        <v>2379</v>
      </c>
      <c r="D12" s="5" t="s">
        <v>2380</v>
      </c>
      <c r="E12" s="5">
        <v>3</v>
      </c>
      <c r="F12" s="5">
        <v>20941</v>
      </c>
      <c r="G12" s="5" t="s">
        <v>2384</v>
      </c>
      <c r="H12" s="5" t="s">
        <v>106</v>
      </c>
      <c r="I12" s="5" t="s">
        <v>2385</v>
      </c>
      <c r="J12" s="5">
        <v>3</v>
      </c>
      <c r="K12" s="5">
        <v>1</v>
      </c>
      <c r="L12" s="5" t="s">
        <v>279</v>
      </c>
      <c r="M12" s="5" t="s">
        <v>43</v>
      </c>
      <c r="N12" s="5">
        <f>((J12*400)+(K12*100))+L12</f>
        <v>1312</v>
      </c>
      <c r="O12" s="5" t="s">
        <v>75</v>
      </c>
      <c r="P12" s="5">
        <f>N12*O12</f>
        <v>164000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164000</v>
      </c>
      <c r="AH12" s="5">
        <f>AG12</f>
        <v>164000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2377</v>
      </c>
      <c r="B13" s="5" t="s">
        <v>2378</v>
      </c>
      <c r="C13" s="5" t="s">
        <v>2379</v>
      </c>
      <c r="D13" s="5" t="s">
        <v>2380</v>
      </c>
      <c r="E13" s="5">
        <v>4</v>
      </c>
      <c r="F13" s="5">
        <v>18227</v>
      </c>
      <c r="G13" s="5" t="s">
        <v>2386</v>
      </c>
      <c r="H13" s="5" t="s">
        <v>106</v>
      </c>
      <c r="I13" s="5" t="s">
        <v>2387</v>
      </c>
      <c r="J13" s="5">
        <v>0</v>
      </c>
      <c r="K13" s="5">
        <v>1</v>
      </c>
      <c r="L13" s="5" t="s">
        <v>340</v>
      </c>
      <c r="M13" s="5" t="s">
        <v>43</v>
      </c>
      <c r="N13" s="5">
        <f>((J13*400)+(K13*100))+L13</f>
        <v>115</v>
      </c>
      <c r="O13" s="5" t="s">
        <v>276</v>
      </c>
      <c r="P13" s="5">
        <f>N13*O13</f>
        <v>69000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69000</v>
      </c>
      <c r="AH13" s="5">
        <f>AG13</f>
        <v>69000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100.28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15.042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85.238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2389</v>
      </c>
      <c r="B10" s="5"/>
      <c r="C10" s="5" t="s">
        <v>2390</v>
      </c>
      <c r="D10" s="5" t="s">
        <v>2391</v>
      </c>
      <c r="E10" s="5">
        <v>1</v>
      </c>
      <c r="F10" s="5">
        <v>18990</v>
      </c>
      <c r="G10" s="5" t="s">
        <v>2392</v>
      </c>
      <c r="H10" s="5" t="s">
        <v>106</v>
      </c>
      <c r="I10" s="5" t="s">
        <v>2393</v>
      </c>
      <c r="J10" s="5">
        <v>0</v>
      </c>
      <c r="K10" s="5">
        <v>0</v>
      </c>
      <c r="L10" s="5" t="s">
        <v>2394</v>
      </c>
      <c r="M10" s="5" t="s">
        <v>43</v>
      </c>
      <c r="N10" s="5">
        <f>((J10*400)+(K10*100))+L10</f>
        <v>94.25</v>
      </c>
      <c r="O10" s="5" t="s">
        <v>276</v>
      </c>
      <c r="P10" s="5">
        <f>N10*O10</f>
        <v>56550</v>
      </c>
      <c r="Q10" s="5">
        <v>1</v>
      </c>
      <c r="R10" s="5" t="s">
        <v>2389</v>
      </c>
      <c r="S10" s="5"/>
      <c r="T10" s="5" t="s">
        <v>2390</v>
      </c>
      <c r="U10" s="5" t="s">
        <v>2395</v>
      </c>
      <c r="V10" s="5" t="s">
        <v>2396</v>
      </c>
      <c r="W10" s="5" t="s">
        <v>266</v>
      </c>
      <c r="X10" s="5" t="s">
        <v>318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118</v>
      </c>
      <c r="M11" s="5" t="s">
        <v>280</v>
      </c>
      <c r="N11" s="5">
        <f>((J11*400)+(K11*100))+L11</f>
        <v>9</v>
      </c>
      <c r="O11" s="5" t="s">
        <v>276</v>
      </c>
      <c r="P11" s="5">
        <f>N11*O11</f>
        <v>5400</v>
      </c>
      <c r="Q11" s="5">
        <v>1</v>
      </c>
      <c r="R11" s="5" t="s">
        <v>2389</v>
      </c>
      <c r="S11" s="5"/>
      <c r="T11" s="5" t="s">
        <v>2390</v>
      </c>
      <c r="U11" s="5" t="s">
        <v>2395</v>
      </c>
      <c r="V11" s="5" t="s">
        <v>2396</v>
      </c>
      <c r="W11" s="5" t="s">
        <v>266</v>
      </c>
      <c r="X11" s="5" t="s">
        <v>318</v>
      </c>
      <c r="Y11" s="5" t="s">
        <v>631</v>
      </c>
      <c r="Z11" s="5">
        <v>36</v>
      </c>
      <c r="AA11" s="5">
        <v>100</v>
      </c>
      <c r="AB11" s="5">
        <v>6400</v>
      </c>
      <c r="AC11" s="5">
        <f>Z11*AB11</f>
        <v>230400</v>
      </c>
      <c r="AD11" s="5">
        <v>12</v>
      </c>
      <c r="AE11" s="5">
        <v>38</v>
      </c>
      <c r="AF11" s="5">
        <f>(AC11*(100-AE11))/100</f>
        <v>142848</v>
      </c>
      <c r="AG11" s="5">
        <f>P11+AF11</f>
        <v>148248</v>
      </c>
      <c r="AH11" s="5">
        <f>(AG11*AA11)/100</f>
        <v>148248</v>
      </c>
      <c r="AI11" s="5">
        <v>0</v>
      </c>
      <c r="AJ11" s="5">
        <f>IF((AI11-AH11) &gt; 1,0,IF((AI11-AH11)&lt;0,AH11-AI11,AI11-AH11))</f>
        <v>148248</v>
      </c>
      <c r="AK11" s="5">
        <v>0.3</v>
      </c>
      <c r="AL11" s="5">
        <f>ROUND(AJ11*(AK11/100),2)</f>
        <v>444.74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2397</v>
      </c>
      <c r="M12" s="5" t="s">
        <v>43</v>
      </c>
      <c r="N12" s="5">
        <f>((J12*400)+(K12*100))+L12</f>
        <v>56.75</v>
      </c>
      <c r="O12" s="5" t="s">
        <v>276</v>
      </c>
      <c r="P12" s="5">
        <f>N12*O12</f>
        <v>34050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34050</v>
      </c>
      <c r="AH12" s="5">
        <f>AG12</f>
        <v>34050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444.74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66.710999999999999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378.029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2399</v>
      </c>
      <c r="B10" s="5"/>
      <c r="C10" s="5" t="s">
        <v>2400</v>
      </c>
      <c r="D10" s="5" t="s">
        <v>2401</v>
      </c>
      <c r="E10" s="5">
        <v>1</v>
      </c>
      <c r="F10" s="5">
        <v>20581</v>
      </c>
      <c r="G10" s="5"/>
      <c r="H10" s="5" t="s">
        <v>40</v>
      </c>
      <c r="I10" s="5"/>
      <c r="J10" s="5">
        <v>5</v>
      </c>
      <c r="K10" s="5">
        <v>0</v>
      </c>
      <c r="L10" s="5" t="s">
        <v>74</v>
      </c>
      <c r="M10" s="5" t="s">
        <v>43</v>
      </c>
      <c r="N10" s="5">
        <f>((J10*400)+(K10*100))+L10</f>
        <v>2000</v>
      </c>
      <c r="O10" s="5" t="s">
        <v>68</v>
      </c>
      <c r="P10" s="5">
        <f>N10*O10</f>
        <v>300000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300000</v>
      </c>
      <c r="AH10" s="5">
        <f>AG10</f>
        <v>300000</v>
      </c>
      <c r="AI10" s="5">
        <v>0</v>
      </c>
      <c r="AJ10" s="5">
        <f>IF((AI10-AH10) &gt; 1,0,IF((AI10-AH10)&lt;0,AH10-AI10,AI10-AH10))</f>
        <v>300000</v>
      </c>
      <c r="AK10" s="5">
        <v>0.01</v>
      </c>
      <c r="AL10" s="5">
        <f>ROUND(AJ10*(AK10/100),2)</f>
        <v>30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25.5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2403</v>
      </c>
      <c r="B10" s="5" t="s">
        <v>2404</v>
      </c>
      <c r="C10" s="5" t="s">
        <v>2405</v>
      </c>
      <c r="D10" s="5" t="s">
        <v>757</v>
      </c>
      <c r="E10" s="5">
        <v>1</v>
      </c>
      <c r="F10" s="5">
        <v>20135</v>
      </c>
      <c r="G10" s="5" t="s">
        <v>2406</v>
      </c>
      <c r="H10" s="5" t="s">
        <v>58</v>
      </c>
      <c r="I10" s="5"/>
      <c r="J10" s="5">
        <v>13</v>
      </c>
      <c r="K10" s="5">
        <v>0</v>
      </c>
      <c r="L10" s="5" t="s">
        <v>74</v>
      </c>
      <c r="M10" s="5" t="s">
        <v>43</v>
      </c>
      <c r="N10" s="5">
        <f>((J10*400)+(K10*100))+L10</f>
        <v>5200</v>
      </c>
      <c r="O10" s="5" t="s">
        <v>410</v>
      </c>
      <c r="P10" s="5">
        <f>N10*O10</f>
        <v>1300000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1300000</v>
      </c>
      <c r="AH10" s="5">
        <f>AG10</f>
        <v>1300000</v>
      </c>
      <c r="AI10" s="5">
        <v>0</v>
      </c>
      <c r="AJ10" s="5">
        <f>IF((AI10-AH10) &gt; 1,0,IF((AI10-AH10)&lt;0,AH10-AI10,AI10-AH10))</f>
        <v>1300000</v>
      </c>
      <c r="AK10" s="5">
        <v>0.01</v>
      </c>
      <c r="AL10" s="5">
        <f>ROUND(AJ10*(AK10/100),2)</f>
        <v>130</v>
      </c>
    </row>
    <row r="11" spans="1:38" ht="17.25" x14ac:dyDescent="0.25">
      <c r="A11" s="5" t="s">
        <v>2403</v>
      </c>
      <c r="B11" s="5" t="s">
        <v>2404</v>
      </c>
      <c r="C11" s="5" t="s">
        <v>2405</v>
      </c>
      <c r="D11" s="5" t="s">
        <v>757</v>
      </c>
      <c r="E11" s="5">
        <v>2</v>
      </c>
      <c r="F11" s="5">
        <v>21251</v>
      </c>
      <c r="G11" s="5" t="s">
        <v>2407</v>
      </c>
      <c r="H11" s="5" t="s">
        <v>40</v>
      </c>
      <c r="I11" s="5" t="s">
        <v>2408</v>
      </c>
      <c r="J11" s="5">
        <v>32</v>
      </c>
      <c r="K11" s="5">
        <v>0</v>
      </c>
      <c r="L11" s="5" t="s">
        <v>74</v>
      </c>
      <c r="M11" s="5" t="s">
        <v>43</v>
      </c>
      <c r="N11" s="5">
        <f>((J11*400)+(K11*100))+L11</f>
        <v>12800</v>
      </c>
      <c r="O11" s="5" t="s">
        <v>75</v>
      </c>
      <c r="P11" s="5">
        <f>N11*O11</f>
        <v>1600000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1600000</v>
      </c>
      <c r="AH11" s="5">
        <f>AG11</f>
        <v>1600000</v>
      </c>
      <c r="AI11" s="5">
        <v>0</v>
      </c>
      <c r="AJ11" s="5">
        <f>IF((AI11-AH11) &gt; 1,0,IF((AI11-AH11)&lt;0,AH11-AI11,AI11-AH11))</f>
        <v>1600000</v>
      </c>
      <c r="AK11" s="5">
        <v>0.01</v>
      </c>
      <c r="AL11" s="5">
        <f>ROUND(AJ11*(AK11/100),2)</f>
        <v>160</v>
      </c>
    </row>
    <row r="12" spans="1:38" ht="17.25" x14ac:dyDescent="0.25">
      <c r="A12" s="5" t="s">
        <v>2403</v>
      </c>
      <c r="B12" s="5" t="s">
        <v>2404</v>
      </c>
      <c r="C12" s="5" t="s">
        <v>2405</v>
      </c>
      <c r="D12" s="5" t="s">
        <v>757</v>
      </c>
      <c r="E12" s="5">
        <v>3</v>
      </c>
      <c r="F12" s="5">
        <v>18269</v>
      </c>
      <c r="G12" s="5" t="s">
        <v>2409</v>
      </c>
      <c r="H12" s="5" t="s">
        <v>58</v>
      </c>
      <c r="I12" s="5"/>
      <c r="J12" s="5">
        <v>15</v>
      </c>
      <c r="K12" s="5">
        <v>0</v>
      </c>
      <c r="L12" s="5" t="s">
        <v>74</v>
      </c>
      <c r="M12" s="5" t="s">
        <v>43</v>
      </c>
      <c r="N12" s="5">
        <f>((J12*400)+(K12*100))+L12</f>
        <v>6000</v>
      </c>
      <c r="O12" s="5" t="s">
        <v>75</v>
      </c>
      <c r="P12" s="5">
        <f>N12*O12</f>
        <v>750000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750000</v>
      </c>
      <c r="AH12" s="5">
        <f>AG12</f>
        <v>750000</v>
      </c>
      <c r="AI12" s="5">
        <v>0</v>
      </c>
      <c r="AJ12" s="5">
        <f>IF((AI12-AH12) &gt; 1,0,IF((AI12-AH12)&lt;0,AH12-AI12,AI12-AH12))</f>
        <v>750000</v>
      </c>
      <c r="AK12" s="5">
        <v>0.01</v>
      </c>
      <c r="AL12" s="5">
        <f>ROUND(AJ12*(AK12/100),2)</f>
        <v>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365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54.75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310.25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2411</v>
      </c>
      <c r="B10" s="5"/>
      <c r="C10" s="5" t="s">
        <v>2412</v>
      </c>
      <c r="D10" s="5" t="s">
        <v>691</v>
      </c>
      <c r="E10" s="5">
        <v>1</v>
      </c>
      <c r="F10" s="5">
        <v>18166</v>
      </c>
      <c r="G10" s="5" t="s">
        <v>2413</v>
      </c>
      <c r="H10" s="5" t="s">
        <v>58</v>
      </c>
      <c r="I10" s="5" t="s">
        <v>2414</v>
      </c>
      <c r="J10" s="5">
        <v>11</v>
      </c>
      <c r="K10" s="5">
        <v>0</v>
      </c>
      <c r="L10" s="5" t="s">
        <v>785</v>
      </c>
      <c r="M10" s="5" t="s">
        <v>43</v>
      </c>
      <c r="N10" s="5">
        <f>((J10*400)+(K10*100))+L10</f>
        <v>4458</v>
      </c>
      <c r="O10" s="5" t="s">
        <v>75</v>
      </c>
      <c r="P10" s="5">
        <f>N10*O10</f>
        <v>557250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557250</v>
      </c>
      <c r="AH10" s="5">
        <f>AG10</f>
        <v>557250</v>
      </c>
      <c r="AI10" s="5">
        <v>0</v>
      </c>
      <c r="AJ10" s="5">
        <f>IF((AI10-AH10) &gt; 1,0,IF((AI10-AH10)&lt;0,AH10-AI10,AI10-AH10))</f>
        <v>557250</v>
      </c>
      <c r="AK10" s="5">
        <v>0.01</v>
      </c>
      <c r="AL10" s="5">
        <f>ROUND(AJ10*(AK10/100),2)</f>
        <v>55.73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55.73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8.3594999999999988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47.3705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2416</v>
      </c>
      <c r="B10" s="5" t="s">
        <v>2417</v>
      </c>
      <c r="C10" s="5" t="s">
        <v>2418</v>
      </c>
      <c r="D10" s="5" t="s">
        <v>2419</v>
      </c>
      <c r="E10" s="5">
        <v>1</v>
      </c>
      <c r="F10" s="5">
        <v>22250</v>
      </c>
      <c r="G10" s="5" t="s">
        <v>2420</v>
      </c>
      <c r="H10" s="5" t="s">
        <v>40</v>
      </c>
      <c r="I10" s="5" t="s">
        <v>2421</v>
      </c>
      <c r="J10" s="5">
        <v>0</v>
      </c>
      <c r="K10" s="5">
        <v>1</v>
      </c>
      <c r="L10" s="5" t="s">
        <v>950</v>
      </c>
      <c r="M10" s="5" t="s">
        <v>43</v>
      </c>
      <c r="N10" s="5">
        <f>((J10*400)+(K10*100))+L10</f>
        <v>110</v>
      </c>
      <c r="O10" s="5" t="s">
        <v>145</v>
      </c>
      <c r="P10" s="5">
        <f>N10*O10</f>
        <v>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8250</v>
      </c>
      <c r="AH10" s="5">
        <f>AG10</f>
        <v>8250</v>
      </c>
      <c r="AI10" s="5">
        <v>0</v>
      </c>
      <c r="AJ10" s="5">
        <f>IF((AI10-AH10) &gt; 1,0,IF((AI10-AH10)&lt;0,AH10-AI10,AI10-AH10))</f>
        <v>8250</v>
      </c>
      <c r="AK10" s="5">
        <v>0.01</v>
      </c>
      <c r="AL10" s="5">
        <f>ROUND(AJ10*(AK10/100),2)</f>
        <v>0.83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0.12449999999999999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0.70550000000000002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2423</v>
      </c>
      <c r="B10" s="5"/>
      <c r="C10" s="5" t="s">
        <v>2424</v>
      </c>
      <c r="D10" s="5" t="s">
        <v>2425</v>
      </c>
      <c r="E10" s="5">
        <v>1</v>
      </c>
      <c r="F10" s="5">
        <v>19301</v>
      </c>
      <c r="G10" s="5" t="s">
        <v>2426</v>
      </c>
      <c r="H10" s="5" t="s">
        <v>58</v>
      </c>
      <c r="I10" s="5"/>
      <c r="J10" s="5">
        <v>40</v>
      </c>
      <c r="K10" s="5">
        <v>3</v>
      </c>
      <c r="L10" s="5" t="s">
        <v>348</v>
      </c>
      <c r="M10" s="5" t="s">
        <v>43</v>
      </c>
      <c r="N10" s="5">
        <f>((J10*400)+(K10*100))+L10</f>
        <v>16306</v>
      </c>
      <c r="O10" s="5" t="s">
        <v>75</v>
      </c>
      <c r="P10" s="5">
        <f>N10*O10</f>
        <v>2038250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2038250</v>
      </c>
      <c r="AH10" s="5">
        <f>AG10</f>
        <v>2038250</v>
      </c>
      <c r="AI10" s="5">
        <v>0</v>
      </c>
      <c r="AJ10" s="5">
        <f>IF((AI10-AH10) &gt; 1,0,IF((AI10-AH10)&lt;0,AH10-AI10,AI10-AH10))</f>
        <v>2038250</v>
      </c>
      <c r="AK10" s="5">
        <v>0.01</v>
      </c>
      <c r="AL10" s="5">
        <f>ROUND(AJ10*(AK10/100),2)</f>
        <v>203.83</v>
      </c>
    </row>
    <row r="11" spans="1:38" ht="17.25" x14ac:dyDescent="0.25">
      <c r="A11" s="5" t="s">
        <v>2423</v>
      </c>
      <c r="B11" s="5"/>
      <c r="C11" s="5" t="s">
        <v>2424</v>
      </c>
      <c r="D11" s="5" t="s">
        <v>2425</v>
      </c>
      <c r="E11" s="5">
        <v>2</v>
      </c>
      <c r="F11" s="5">
        <v>19750</v>
      </c>
      <c r="G11" s="5" t="s">
        <v>2427</v>
      </c>
      <c r="H11" s="5" t="s">
        <v>58</v>
      </c>
      <c r="I11" s="5"/>
      <c r="J11" s="5">
        <v>9</v>
      </c>
      <c r="K11" s="5">
        <v>2</v>
      </c>
      <c r="L11" s="5" t="s">
        <v>1628</v>
      </c>
      <c r="M11" s="5" t="s">
        <v>43</v>
      </c>
      <c r="N11" s="5">
        <f>((J11*400)+(K11*100))+L11</f>
        <v>3860</v>
      </c>
      <c r="O11" s="5" t="s">
        <v>75</v>
      </c>
      <c r="P11" s="5">
        <f>N11*O11</f>
        <v>482500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482500</v>
      </c>
      <c r="AH11" s="5">
        <f>AG11</f>
        <v>482500</v>
      </c>
      <c r="AI11" s="5">
        <v>0</v>
      </c>
      <c r="AJ11" s="5">
        <f>IF((AI11-AH11) &gt; 1,0,IF((AI11-AH11)&lt;0,AH11-AI11,AI11-AH11))</f>
        <v>482500</v>
      </c>
      <c r="AK11" s="5">
        <v>0.01</v>
      </c>
      <c r="AL11" s="5">
        <f>ROUND(AJ11*(AK11/100),2)</f>
        <v>48.25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252.08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37.811999999999998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214.26800000000003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2429</v>
      </c>
      <c r="B10" s="5" t="s">
        <v>2430</v>
      </c>
      <c r="C10" s="5" t="s">
        <v>2431</v>
      </c>
      <c r="D10" s="5" t="s">
        <v>2432</v>
      </c>
      <c r="E10" s="5">
        <v>1</v>
      </c>
      <c r="F10" s="5">
        <v>22069</v>
      </c>
      <c r="G10" s="5" t="s">
        <v>2433</v>
      </c>
      <c r="H10" s="5" t="s">
        <v>40</v>
      </c>
      <c r="I10" s="5" t="s">
        <v>2434</v>
      </c>
      <c r="J10" s="5">
        <v>20</v>
      </c>
      <c r="K10" s="5">
        <v>0</v>
      </c>
      <c r="L10" s="5" t="s">
        <v>74</v>
      </c>
      <c r="M10" s="5" t="s">
        <v>43</v>
      </c>
      <c r="N10" s="5">
        <f>((J10*400)+(K10*100))+L10</f>
        <v>8000</v>
      </c>
      <c r="O10" s="5" t="s">
        <v>145</v>
      </c>
      <c r="P10" s="5">
        <f>N10*O10</f>
        <v>600000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600000</v>
      </c>
      <c r="AH10" s="5">
        <f>AG10</f>
        <v>600000</v>
      </c>
      <c r="AI10" s="5">
        <v>0</v>
      </c>
      <c r="AJ10" s="5">
        <f>IF((AI10-AH10) &gt; 1,0,IF((AI10-AH10)&lt;0,AH10-AI10,AI10-AH10))</f>
        <v>600000</v>
      </c>
      <c r="AK10" s="5">
        <v>0.01</v>
      </c>
      <c r="AL10" s="5">
        <f>ROUND(AJ10*(AK10/100),2)</f>
        <v>60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2436</v>
      </c>
      <c r="B10" s="5" t="s">
        <v>2437</v>
      </c>
      <c r="C10" s="5" t="s">
        <v>2438</v>
      </c>
      <c r="D10" s="5" t="s">
        <v>2439</v>
      </c>
      <c r="E10" s="5">
        <v>1</v>
      </c>
      <c r="F10" s="5">
        <v>21924</v>
      </c>
      <c r="G10" s="5" t="s">
        <v>2440</v>
      </c>
      <c r="H10" s="5" t="s">
        <v>40</v>
      </c>
      <c r="I10" s="5" t="s">
        <v>2441</v>
      </c>
      <c r="J10" s="5">
        <v>0</v>
      </c>
      <c r="K10" s="5">
        <v>0</v>
      </c>
      <c r="L10" s="5" t="s">
        <v>2442</v>
      </c>
      <c r="M10" s="5" t="s">
        <v>275</v>
      </c>
      <c r="N10" s="5">
        <f>((J10*400)+(K10*100))+L10</f>
        <v>84.75</v>
      </c>
      <c r="O10" s="5" t="s">
        <v>314</v>
      </c>
      <c r="P10" s="5">
        <f>N10*O10</f>
        <v>169500</v>
      </c>
      <c r="Q10" s="5">
        <v>1</v>
      </c>
      <c r="R10" s="5" t="s">
        <v>2436</v>
      </c>
      <c r="S10" s="5" t="s">
        <v>2437</v>
      </c>
      <c r="T10" s="5" t="s">
        <v>2438</v>
      </c>
      <c r="U10" s="5" t="s">
        <v>2443</v>
      </c>
      <c r="V10" s="5" t="s">
        <v>2444</v>
      </c>
      <c r="W10" s="5" t="s">
        <v>266</v>
      </c>
      <c r="X10" s="5" t="s">
        <v>532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1</v>
      </c>
      <c r="L11" s="5" t="s">
        <v>1353</v>
      </c>
      <c r="M11" s="5" t="s">
        <v>43</v>
      </c>
      <c r="N11" s="5">
        <f>((J11*400)+(K11*100))+L11</f>
        <v>162.25</v>
      </c>
      <c r="O11" s="5" t="s">
        <v>314</v>
      </c>
      <c r="P11" s="5">
        <f>N11*O11</f>
        <v>324500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324500</v>
      </c>
      <c r="AH11" s="5">
        <f>AG11</f>
        <v>324500</v>
      </c>
      <c r="AI11" s="5">
        <v>0</v>
      </c>
      <c r="AJ11" s="5">
        <f>IF((AI11-AH11) &gt; 1,0,IF((AI11-AH11)&lt;0,AH11-AI11,AI11-AH11))</f>
        <v>324500</v>
      </c>
      <c r="AK11" s="5">
        <v>0.01</v>
      </c>
      <c r="AL11" s="5">
        <f>ROUND(AJ11*(AK11/100),2)</f>
        <v>32.450000000000003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32.450000000000003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4.8675000000000006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27.582500000000003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2446</v>
      </c>
      <c r="B10" s="5" t="s">
        <v>2447</v>
      </c>
      <c r="C10" s="5" t="s">
        <v>2448</v>
      </c>
      <c r="D10" s="5" t="s">
        <v>2449</v>
      </c>
      <c r="E10" s="5">
        <v>1</v>
      </c>
      <c r="F10" s="5">
        <v>20173</v>
      </c>
      <c r="G10" s="5" t="s">
        <v>2450</v>
      </c>
      <c r="H10" s="5" t="s">
        <v>40</v>
      </c>
      <c r="I10" s="5" t="s">
        <v>2451</v>
      </c>
      <c r="J10" s="5">
        <v>3</v>
      </c>
      <c r="K10" s="5">
        <v>2</v>
      </c>
      <c r="L10" s="5" t="s">
        <v>97</v>
      </c>
      <c r="M10" s="5" t="s">
        <v>43</v>
      </c>
      <c r="N10" s="5">
        <f>((J10*400)+(K10*100))+L10</f>
        <v>1446</v>
      </c>
      <c r="O10" s="5" t="s">
        <v>75</v>
      </c>
      <c r="P10" s="5">
        <f>N10*O10</f>
        <v>180750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180750</v>
      </c>
      <c r="AH10" s="5">
        <f>AG10</f>
        <v>180750</v>
      </c>
      <c r="AI10" s="5">
        <v>0</v>
      </c>
      <c r="AJ10" s="5">
        <f>IF((AI10-AH10) &gt; 1,0,IF((AI10-AH10)&lt;0,AH10-AI10,AI10-AH10))</f>
        <v>180750</v>
      </c>
      <c r="AK10" s="5">
        <v>0.01</v>
      </c>
      <c r="AL10" s="5">
        <f>ROUND(AJ10*(AK10/100),2)</f>
        <v>18.079999999999998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3</v>
      </c>
      <c r="L11" s="5" t="s">
        <v>74</v>
      </c>
      <c r="M11" s="5" t="s">
        <v>43</v>
      </c>
      <c r="N11" s="5">
        <f>((J11*400)+(K11*100))+L11</f>
        <v>300</v>
      </c>
      <c r="O11" s="5" t="s">
        <v>75</v>
      </c>
      <c r="P11" s="5">
        <f>N11*O11</f>
        <v>37500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37500</v>
      </c>
      <c r="AH11" s="5">
        <f>AG11</f>
        <v>37500</v>
      </c>
      <c r="AI11" s="5">
        <v>0</v>
      </c>
      <c r="AJ11" s="5">
        <f>IF((AI11-AH11) &gt; 1,0,IF((AI11-AH11)&lt;0,AH11-AI11,AI11-AH11))</f>
        <v>37500</v>
      </c>
      <c r="AK11" s="5">
        <v>0.01</v>
      </c>
      <c r="AL11" s="5">
        <f>ROUND(AJ11*(AK11/100),2)</f>
        <v>3.75</v>
      </c>
    </row>
    <row r="12" spans="1:38" ht="17.25" x14ac:dyDescent="0.25">
      <c r="A12" s="5" t="s">
        <v>2446</v>
      </c>
      <c r="B12" s="5" t="s">
        <v>2447</v>
      </c>
      <c r="C12" s="5" t="s">
        <v>2448</v>
      </c>
      <c r="D12" s="5" t="s">
        <v>2449</v>
      </c>
      <c r="E12" s="5">
        <v>2</v>
      </c>
      <c r="F12" s="5">
        <v>22839</v>
      </c>
      <c r="G12" s="5" t="s">
        <v>2452</v>
      </c>
      <c r="H12" s="5" t="s">
        <v>40</v>
      </c>
      <c r="I12" s="5" t="s">
        <v>2453</v>
      </c>
      <c r="J12" s="5">
        <v>0</v>
      </c>
      <c r="K12" s="5">
        <v>0</v>
      </c>
      <c r="L12" s="5" t="s">
        <v>1864</v>
      </c>
      <c r="M12" s="5" t="s">
        <v>43</v>
      </c>
      <c r="N12" s="5">
        <f>((J12*400)+(K12*100))+L12</f>
        <v>53</v>
      </c>
      <c r="O12" s="5" t="s">
        <v>606</v>
      </c>
      <c r="P12" s="5">
        <f>N12*O12</f>
        <v>53000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53000</v>
      </c>
      <c r="AH12" s="5">
        <f>AG12</f>
        <v>53000</v>
      </c>
      <c r="AI12" s="5">
        <v>0</v>
      </c>
      <c r="AJ12" s="5">
        <f>IF((AI12-AH12) &gt; 1,0,IF((AI12-AH12)&lt;0,AH12-AI12,AI12-AH12))</f>
        <v>53000</v>
      </c>
      <c r="AK12" s="5">
        <v>0.01</v>
      </c>
      <c r="AL12" s="5">
        <f>ROUND(AJ12*(AK12/100),2)</f>
        <v>5.3</v>
      </c>
    </row>
    <row r="13" spans="1:38" ht="17.25" x14ac:dyDescent="0.25">
      <c r="A13" s="5" t="s">
        <v>2446</v>
      </c>
      <c r="B13" s="5" t="s">
        <v>2447</v>
      </c>
      <c r="C13" s="5" t="s">
        <v>2448</v>
      </c>
      <c r="D13" s="5" t="s">
        <v>2449</v>
      </c>
      <c r="E13" s="5">
        <v>3</v>
      </c>
      <c r="F13" s="5">
        <v>18994</v>
      </c>
      <c r="G13" s="5" t="s">
        <v>2454</v>
      </c>
      <c r="H13" s="5" t="s">
        <v>106</v>
      </c>
      <c r="I13" s="5"/>
      <c r="J13" s="5">
        <v>0</v>
      </c>
      <c r="K13" s="5">
        <v>0</v>
      </c>
      <c r="L13" s="5" t="s">
        <v>305</v>
      </c>
      <c r="M13" s="5" t="s">
        <v>43</v>
      </c>
      <c r="N13" s="5">
        <f>((J13*400)+(K13*100))+L13</f>
        <v>8</v>
      </c>
      <c r="O13" s="5" t="s">
        <v>587</v>
      </c>
      <c r="P13" s="5">
        <f>N13*O13</f>
        <v>0</v>
      </c>
      <c r="Q13" s="5">
        <v>1</v>
      </c>
      <c r="R13" s="5" t="s">
        <v>2446</v>
      </c>
      <c r="S13" s="5" t="s">
        <v>2447</v>
      </c>
      <c r="T13" s="5" t="s">
        <v>2448</v>
      </c>
      <c r="U13" s="5" t="s">
        <v>2455</v>
      </c>
      <c r="V13" s="5" t="s">
        <v>2456</v>
      </c>
      <c r="W13" s="5" t="s">
        <v>2457</v>
      </c>
      <c r="X13" s="5" t="s">
        <v>318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 t="s">
        <v>2446</v>
      </c>
      <c r="B14" s="5" t="s">
        <v>2447</v>
      </c>
      <c r="C14" s="5" t="s">
        <v>2448</v>
      </c>
      <c r="D14" s="5" t="s">
        <v>2449</v>
      </c>
      <c r="E14" s="5">
        <v>4</v>
      </c>
      <c r="F14" s="5">
        <v>19416</v>
      </c>
      <c r="G14" s="5" t="s">
        <v>2458</v>
      </c>
      <c r="H14" s="5" t="s">
        <v>106</v>
      </c>
      <c r="I14" s="5" t="s">
        <v>2459</v>
      </c>
      <c r="J14" s="5">
        <v>6</v>
      </c>
      <c r="K14" s="5">
        <v>0</v>
      </c>
      <c r="L14" s="5" t="s">
        <v>298</v>
      </c>
      <c r="M14" s="5" t="s">
        <v>43</v>
      </c>
      <c r="N14" s="5">
        <f>((J14*400)+(K14*100))+L14</f>
        <v>2470</v>
      </c>
      <c r="O14" s="5" t="s">
        <v>68</v>
      </c>
      <c r="P14" s="5">
        <f>N14*O14</f>
        <v>370500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370500</v>
      </c>
      <c r="AH14" s="5">
        <f>AG14</f>
        <v>370500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27.13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4.0694999999999997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23.060499999999998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300</v>
      </c>
      <c r="B10" s="5" t="s">
        <v>301</v>
      </c>
      <c r="C10" s="5" t="s">
        <v>302</v>
      </c>
      <c r="D10" s="5" t="s">
        <v>303</v>
      </c>
      <c r="E10" s="5">
        <v>1</v>
      </c>
      <c r="F10" s="5">
        <v>21055</v>
      </c>
      <c r="G10" s="5" t="s">
        <v>304</v>
      </c>
      <c r="H10" s="5" t="s">
        <v>58</v>
      </c>
      <c r="I10" s="5"/>
      <c r="J10" s="5">
        <v>9</v>
      </c>
      <c r="K10" s="5">
        <v>0</v>
      </c>
      <c r="L10" s="5" t="s">
        <v>305</v>
      </c>
      <c r="M10" s="5" t="s">
        <v>43</v>
      </c>
      <c r="N10" s="5">
        <f>((J10*400)+(K10*100))+L10</f>
        <v>3608</v>
      </c>
      <c r="O10" s="5" t="s">
        <v>145</v>
      </c>
      <c r="P10" s="5">
        <f>N10*O10</f>
        <v>270600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270600</v>
      </c>
      <c r="AH10" s="5">
        <f>AG10</f>
        <v>270600</v>
      </c>
      <c r="AI10" s="5">
        <v>0</v>
      </c>
      <c r="AJ10" s="5">
        <f>IF((AI10-AH10) &gt; 1,0,IF((AI10-AH10)&lt;0,AH10-AI10,AI10-AH10))</f>
        <v>270600</v>
      </c>
      <c r="AK10" s="5">
        <v>0.01</v>
      </c>
      <c r="AL10" s="5">
        <f>ROUND(AJ10*(AK10/100),2)</f>
        <v>27.06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27.06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4.0589999999999993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23.000999999999998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2461</v>
      </c>
      <c r="B10" s="5" t="s">
        <v>2462</v>
      </c>
      <c r="C10" s="5" t="s">
        <v>2463</v>
      </c>
      <c r="D10" s="5" t="s">
        <v>2339</v>
      </c>
      <c r="E10" s="5">
        <v>1</v>
      </c>
      <c r="F10" s="5">
        <v>19299</v>
      </c>
      <c r="G10" s="5" t="s">
        <v>2464</v>
      </c>
      <c r="H10" s="5" t="s">
        <v>58</v>
      </c>
      <c r="I10" s="5"/>
      <c r="J10" s="5">
        <v>3</v>
      </c>
      <c r="K10" s="5">
        <v>0</v>
      </c>
      <c r="L10" s="5" t="s">
        <v>315</v>
      </c>
      <c r="M10" s="5" t="s">
        <v>43</v>
      </c>
      <c r="N10" s="5">
        <f>((J10*400)+(K10*100))+L10</f>
        <v>1266</v>
      </c>
      <c r="O10" s="5" t="s">
        <v>75</v>
      </c>
      <c r="P10" s="5">
        <f>N10*O10</f>
        <v>158250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158250</v>
      </c>
      <c r="AH10" s="5">
        <f>AG10</f>
        <v>158250</v>
      </c>
      <c r="AI10" s="5">
        <v>0</v>
      </c>
      <c r="AJ10" s="5">
        <f>IF((AI10-AH10) &gt; 1,0,IF((AI10-AH10)&lt;0,AH10-AI10,AI10-AH10))</f>
        <v>158250</v>
      </c>
      <c r="AK10" s="5">
        <v>0.01</v>
      </c>
      <c r="AL10" s="5">
        <f>ROUND(AJ10*(AK10/100),2)</f>
        <v>15.83</v>
      </c>
    </row>
    <row r="11" spans="1:38" ht="17.25" x14ac:dyDescent="0.25">
      <c r="A11" s="5" t="s">
        <v>2461</v>
      </c>
      <c r="B11" s="5" t="s">
        <v>2462</v>
      </c>
      <c r="C11" s="5" t="s">
        <v>2463</v>
      </c>
      <c r="D11" s="5" t="s">
        <v>2339</v>
      </c>
      <c r="E11" s="5">
        <v>2</v>
      </c>
      <c r="F11" s="5">
        <v>19960</v>
      </c>
      <c r="G11" s="5" t="s">
        <v>2465</v>
      </c>
      <c r="H11" s="5" t="s">
        <v>106</v>
      </c>
      <c r="I11" s="5" t="s">
        <v>2466</v>
      </c>
      <c r="J11" s="5">
        <v>0</v>
      </c>
      <c r="K11" s="5">
        <v>0</v>
      </c>
      <c r="L11" s="5" t="s">
        <v>161</v>
      </c>
      <c r="M11" s="5" t="s">
        <v>43</v>
      </c>
      <c r="N11" s="5">
        <f>((J11*400)+(K11*100))+L11</f>
        <v>80</v>
      </c>
      <c r="O11" s="5" t="s">
        <v>75</v>
      </c>
      <c r="P11" s="5">
        <f>N11*O11</f>
        <v>10000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10000</v>
      </c>
      <c r="AH11" s="5">
        <f>AG11</f>
        <v>10000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2.3744999999999998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13.455500000000001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2468</v>
      </c>
      <c r="B10" s="5" t="s">
        <v>2469</v>
      </c>
      <c r="C10" s="5" t="s">
        <v>2470</v>
      </c>
      <c r="D10" s="5" t="s">
        <v>2471</v>
      </c>
      <c r="E10" s="5">
        <v>1</v>
      </c>
      <c r="F10" s="5">
        <v>19458</v>
      </c>
      <c r="G10" s="5" t="s">
        <v>2472</v>
      </c>
      <c r="H10" s="5" t="s">
        <v>58</v>
      </c>
      <c r="I10" s="5"/>
      <c r="J10" s="5">
        <v>17</v>
      </c>
      <c r="K10" s="5">
        <v>0</v>
      </c>
      <c r="L10" s="5" t="s">
        <v>426</v>
      </c>
      <c r="M10" s="5" t="s">
        <v>43</v>
      </c>
      <c r="N10" s="5">
        <f>((J10*400)+(K10*100))+L10</f>
        <v>6845</v>
      </c>
      <c r="O10" s="5" t="s">
        <v>68</v>
      </c>
      <c r="P10" s="5">
        <f>N10*O10</f>
        <v>1026750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1026750</v>
      </c>
      <c r="AH10" s="5">
        <f>AG10</f>
        <v>1026750</v>
      </c>
      <c r="AI10" s="5">
        <v>0</v>
      </c>
      <c r="AJ10" s="5">
        <f>IF((AI10-AH10) &gt; 1,0,IF((AI10-AH10)&lt;0,AH10-AI10,AI10-AH10))</f>
        <v>1026750</v>
      </c>
      <c r="AK10" s="5">
        <v>0.01</v>
      </c>
      <c r="AL10" s="5">
        <f>ROUND(AJ10*(AK10/100),2)</f>
        <v>102.68</v>
      </c>
    </row>
    <row r="11" spans="1:38" ht="17.25" x14ac:dyDescent="0.25">
      <c r="A11" s="5" t="s">
        <v>2468</v>
      </c>
      <c r="B11" s="5" t="s">
        <v>2469</v>
      </c>
      <c r="C11" s="5" t="s">
        <v>2470</v>
      </c>
      <c r="D11" s="5" t="s">
        <v>2471</v>
      </c>
      <c r="E11" s="5">
        <v>2</v>
      </c>
      <c r="F11" s="5">
        <v>22825</v>
      </c>
      <c r="G11" s="5" t="s">
        <v>2473</v>
      </c>
      <c r="H11" s="5" t="s">
        <v>106</v>
      </c>
      <c r="I11" s="5" t="s">
        <v>2474</v>
      </c>
      <c r="J11" s="5">
        <v>7</v>
      </c>
      <c r="K11" s="5">
        <v>2</v>
      </c>
      <c r="L11" s="5" t="s">
        <v>367</v>
      </c>
      <c r="M11" s="5" t="s">
        <v>43</v>
      </c>
      <c r="N11" s="5">
        <f>((J11*400)+(K11*100))+L11</f>
        <v>3019</v>
      </c>
      <c r="O11" s="5" t="s">
        <v>75</v>
      </c>
      <c r="P11" s="5">
        <f>N11*O11</f>
        <v>377375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377375</v>
      </c>
      <c r="AH11" s="5">
        <f>AG11</f>
        <v>377375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102.68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15.402000000000001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87.278000000000006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2476</v>
      </c>
      <c r="B10" s="5" t="s">
        <v>2477</v>
      </c>
      <c r="C10" s="5" t="s">
        <v>2478</v>
      </c>
      <c r="D10" s="5" t="s">
        <v>2479</v>
      </c>
      <c r="E10" s="5">
        <v>1</v>
      </c>
      <c r="F10" s="5">
        <v>20914</v>
      </c>
      <c r="G10" s="5" t="s">
        <v>2480</v>
      </c>
      <c r="H10" s="5" t="s">
        <v>58</v>
      </c>
      <c r="I10" s="5"/>
      <c r="J10" s="5">
        <v>0</v>
      </c>
      <c r="K10" s="5">
        <v>1</v>
      </c>
      <c r="L10" s="5" t="s">
        <v>144</v>
      </c>
      <c r="M10" s="5" t="s">
        <v>43</v>
      </c>
      <c r="N10" s="5">
        <f>((J10*400)+(K10*100))+L10</f>
        <v>174</v>
      </c>
      <c r="O10" s="5" t="s">
        <v>75</v>
      </c>
      <c r="P10" s="5">
        <f>N10*O10</f>
        <v>21750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21750</v>
      </c>
      <c r="AH10" s="5">
        <f>AG10</f>
        <v>21750</v>
      </c>
      <c r="AI10" s="5">
        <v>0</v>
      </c>
      <c r="AJ10" s="5">
        <f>IF((AI10-AH10) &gt; 1,0,IF((AI10-AH10)&lt;0,AH10-AI10,AI10-AH10))</f>
        <v>21750</v>
      </c>
      <c r="AK10" s="5">
        <v>0.01</v>
      </c>
      <c r="AL10" s="5">
        <f>ROUND(AJ10*(AK10/100),2)</f>
        <v>2.1800000000000002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2.1800000000000002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0.32700000000000001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1.8530000000000002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2482</v>
      </c>
      <c r="B10" s="5" t="s">
        <v>2483</v>
      </c>
      <c r="C10" s="5" t="s">
        <v>2484</v>
      </c>
      <c r="D10" s="5" t="s">
        <v>2485</v>
      </c>
      <c r="E10" s="5">
        <v>1</v>
      </c>
      <c r="F10" s="5">
        <v>21430</v>
      </c>
      <c r="G10" s="5" t="s">
        <v>2486</v>
      </c>
      <c r="H10" s="5" t="s">
        <v>58</v>
      </c>
      <c r="I10" s="5"/>
      <c r="J10" s="5">
        <v>7</v>
      </c>
      <c r="K10" s="5">
        <v>2</v>
      </c>
      <c r="L10" s="5" t="s">
        <v>1209</v>
      </c>
      <c r="M10" s="5" t="s">
        <v>43</v>
      </c>
      <c r="N10" s="5">
        <f>((J10*400)+(K10*100))+L10</f>
        <v>3017</v>
      </c>
      <c r="O10" s="5" t="s">
        <v>145</v>
      </c>
      <c r="P10" s="5">
        <f>N10*O10</f>
        <v>226275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226275</v>
      </c>
      <c r="AH10" s="5">
        <f>AG10</f>
        <v>226275</v>
      </c>
      <c r="AI10" s="5">
        <v>0</v>
      </c>
      <c r="AJ10" s="5">
        <f>IF((AI10-AH10) &gt; 1,0,IF((AI10-AH10)&lt;0,AH10-AI10,AI10-AH10))</f>
        <v>226275</v>
      </c>
      <c r="AK10" s="5">
        <v>0.01</v>
      </c>
      <c r="AL10" s="5">
        <f>ROUND(AJ10*(AK10/100),2)</f>
        <v>22.63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22.63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3.3944999999999999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19.235499999999998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2488</v>
      </c>
      <c r="B10" s="5"/>
      <c r="C10" s="5" t="s">
        <v>2489</v>
      </c>
      <c r="D10" s="5" t="s">
        <v>2490</v>
      </c>
      <c r="E10" s="5">
        <v>1</v>
      </c>
      <c r="F10" s="5">
        <v>19803</v>
      </c>
      <c r="G10" s="5" t="s">
        <v>2491</v>
      </c>
      <c r="H10" s="5" t="s">
        <v>58</v>
      </c>
      <c r="I10" s="5" t="s">
        <v>2492</v>
      </c>
      <c r="J10" s="5">
        <v>32</v>
      </c>
      <c r="K10" s="5">
        <v>3</v>
      </c>
      <c r="L10" s="5" t="s">
        <v>367</v>
      </c>
      <c r="M10" s="5" t="s">
        <v>43</v>
      </c>
      <c r="N10" s="5">
        <f>((J10*400)+(K10*100))+L10</f>
        <v>13119</v>
      </c>
      <c r="O10" s="5" t="s">
        <v>75</v>
      </c>
      <c r="P10" s="5">
        <f>N10*O10</f>
        <v>1639875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1639875</v>
      </c>
      <c r="AH10" s="5">
        <f>AG10</f>
        <v>1639875</v>
      </c>
      <c r="AI10" s="5">
        <v>0</v>
      </c>
      <c r="AJ10" s="5">
        <f>IF((AI10-AH10) &gt; 1,0,IF((AI10-AH10)&lt;0,AH10-AI10,AI10-AH10))</f>
        <v>1639875</v>
      </c>
      <c r="AK10" s="5">
        <v>0.01</v>
      </c>
      <c r="AL10" s="5">
        <f>ROUND(AJ10*(AK10/100),2)</f>
        <v>163.99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163.99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24.598500000000001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139.39150000000001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2494</v>
      </c>
      <c r="B10" s="5"/>
      <c r="C10" s="5" t="s">
        <v>2495</v>
      </c>
      <c r="D10" s="5" t="s">
        <v>2496</v>
      </c>
      <c r="E10" s="5">
        <v>1</v>
      </c>
      <c r="F10" s="5">
        <v>21759</v>
      </c>
      <c r="G10" s="5" t="s">
        <v>2497</v>
      </c>
      <c r="H10" s="5" t="s">
        <v>58</v>
      </c>
      <c r="I10" s="5"/>
      <c r="J10" s="5">
        <v>10</v>
      </c>
      <c r="K10" s="5">
        <v>1</v>
      </c>
      <c r="L10" s="5" t="s">
        <v>97</v>
      </c>
      <c r="M10" s="5" t="s">
        <v>43</v>
      </c>
      <c r="N10" s="5">
        <f>((J10*400)+(K10*100))+L10</f>
        <v>4146</v>
      </c>
      <c r="O10" s="5" t="s">
        <v>44</v>
      </c>
      <c r="P10" s="5">
        <f>N10*O10</f>
        <v>725550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725550</v>
      </c>
      <c r="AH10" s="5">
        <f>AG10</f>
        <v>725550</v>
      </c>
      <c r="AI10" s="5">
        <v>0</v>
      </c>
      <c r="AJ10" s="5">
        <f>IF((AI10-AH10) &gt; 1,0,IF((AI10-AH10)&lt;0,AH10-AI10,AI10-AH10))</f>
        <v>725550</v>
      </c>
      <c r="AK10" s="5">
        <v>0.01</v>
      </c>
      <c r="AL10" s="5">
        <f>ROUND(AJ10*(AK10/100),2)</f>
        <v>72.56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72.56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10.884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61.676000000000002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2499</v>
      </c>
      <c r="B10" s="5" t="s">
        <v>2500</v>
      </c>
      <c r="C10" s="5" t="s">
        <v>2501</v>
      </c>
      <c r="D10" s="5" t="s">
        <v>2502</v>
      </c>
      <c r="E10" s="5">
        <v>1</v>
      </c>
      <c r="F10" s="5">
        <v>22355</v>
      </c>
      <c r="G10" s="5" t="s">
        <v>2503</v>
      </c>
      <c r="H10" s="5" t="s">
        <v>106</v>
      </c>
      <c r="I10" s="5" t="s">
        <v>2504</v>
      </c>
      <c r="J10" s="5">
        <v>3</v>
      </c>
      <c r="K10" s="5">
        <v>1</v>
      </c>
      <c r="L10" s="5" t="s">
        <v>563</v>
      </c>
      <c r="M10" s="5" t="s">
        <v>43</v>
      </c>
      <c r="N10" s="5">
        <f>((J10*400)+(K10*100))+L10</f>
        <v>1341</v>
      </c>
      <c r="O10" s="5" t="s">
        <v>90</v>
      </c>
      <c r="P10" s="5">
        <f>N10*O10</f>
        <v>670500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670500</v>
      </c>
      <c r="AH10" s="5">
        <f>AG10</f>
        <v>670500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2499</v>
      </c>
      <c r="B11" s="5" t="s">
        <v>2500</v>
      </c>
      <c r="C11" s="5" t="s">
        <v>2501</v>
      </c>
      <c r="D11" s="5" t="s">
        <v>2502</v>
      </c>
      <c r="E11" s="5">
        <v>2</v>
      </c>
      <c r="F11" s="5">
        <v>21325</v>
      </c>
      <c r="G11" s="5" t="s">
        <v>2505</v>
      </c>
      <c r="H11" s="5" t="s">
        <v>58</v>
      </c>
      <c r="I11" s="5"/>
      <c r="J11" s="5">
        <v>10</v>
      </c>
      <c r="K11" s="5">
        <v>1</v>
      </c>
      <c r="L11" s="5" t="s">
        <v>97</v>
      </c>
      <c r="M11" s="5" t="s">
        <v>43</v>
      </c>
      <c r="N11" s="5">
        <f>((J11*400)+(K11*100))+L11</f>
        <v>4146</v>
      </c>
      <c r="O11" s="5" t="s">
        <v>75</v>
      </c>
      <c r="P11" s="5">
        <f>N11*O11</f>
        <v>518250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518250</v>
      </c>
      <c r="AH11" s="5">
        <f>AG11</f>
        <v>518250</v>
      </c>
      <c r="AI11" s="5">
        <v>0</v>
      </c>
      <c r="AJ11" s="5">
        <f>IF((AI11-AH11) &gt; 1,0,IF((AI11-AH11)&lt;0,AH11-AI11,AI11-AH11))</f>
        <v>518250</v>
      </c>
      <c r="AK11" s="5">
        <v>0.01</v>
      </c>
      <c r="AL11" s="5">
        <f>ROUND(AJ11*(AK11/100),2)</f>
        <v>51.83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51.83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7.7744999999999997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44.055499999999995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2507</v>
      </c>
      <c r="B10" s="5" t="s">
        <v>2508</v>
      </c>
      <c r="C10" s="5" t="s">
        <v>2509</v>
      </c>
      <c r="D10" s="5" t="s">
        <v>2510</v>
      </c>
      <c r="E10" s="5">
        <v>1</v>
      </c>
      <c r="F10" s="5">
        <v>19552</v>
      </c>
      <c r="G10" s="5" t="s">
        <v>2511</v>
      </c>
      <c r="H10" s="5" t="s">
        <v>58</v>
      </c>
      <c r="I10" s="5"/>
      <c r="J10" s="5">
        <v>15</v>
      </c>
      <c r="K10" s="5">
        <v>0</v>
      </c>
      <c r="L10" s="5" t="s">
        <v>279</v>
      </c>
      <c r="M10" s="5" t="s">
        <v>43</v>
      </c>
      <c r="N10" s="5">
        <f>((J10*400)+(K10*100))+L10</f>
        <v>6012</v>
      </c>
      <c r="O10" s="5" t="s">
        <v>75</v>
      </c>
      <c r="P10" s="5">
        <f>N10*O10</f>
        <v>751500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751500</v>
      </c>
      <c r="AH10" s="5">
        <f>AG10</f>
        <v>751500</v>
      </c>
      <c r="AI10" s="5">
        <v>0</v>
      </c>
      <c r="AJ10" s="5">
        <f>IF((AI10-AH10) &gt; 1,0,IF((AI10-AH10)&lt;0,AH10-AI10,AI10-AH10))</f>
        <v>751500</v>
      </c>
      <c r="AK10" s="5">
        <v>0.01</v>
      </c>
      <c r="AL10" s="5">
        <f>ROUND(AJ10*(AK10/100),2)</f>
        <v>75.150000000000006</v>
      </c>
    </row>
    <row r="11" spans="1:38" ht="17.25" x14ac:dyDescent="0.25">
      <c r="A11" s="5" t="s">
        <v>2507</v>
      </c>
      <c r="B11" s="5" t="s">
        <v>2508</v>
      </c>
      <c r="C11" s="5" t="s">
        <v>2509</v>
      </c>
      <c r="D11" s="5" t="s">
        <v>2510</v>
      </c>
      <c r="E11" s="5">
        <v>2</v>
      </c>
      <c r="F11" s="5">
        <v>21995</v>
      </c>
      <c r="G11" s="5" t="s">
        <v>2512</v>
      </c>
      <c r="H11" s="5" t="s">
        <v>58</v>
      </c>
      <c r="I11" s="5"/>
      <c r="J11" s="5">
        <v>6</v>
      </c>
      <c r="K11" s="5">
        <v>3</v>
      </c>
      <c r="L11" s="5" t="s">
        <v>2314</v>
      </c>
      <c r="M11" s="5" t="s">
        <v>43</v>
      </c>
      <c r="N11" s="5">
        <f>((J11*400)+(K11*100))+L11</f>
        <v>2705</v>
      </c>
      <c r="O11" s="5" t="s">
        <v>75</v>
      </c>
      <c r="P11" s="5">
        <f>N11*O11</f>
        <v>338125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338125</v>
      </c>
      <c r="AH11" s="5">
        <f>AG11</f>
        <v>338125</v>
      </c>
      <c r="AI11" s="5">
        <v>0</v>
      </c>
      <c r="AJ11" s="5">
        <f>IF((AI11-AH11) &gt; 1,0,IF((AI11-AH11)&lt;0,AH11-AI11,AI11-AH11))</f>
        <v>338125</v>
      </c>
      <c r="AK11" s="5">
        <v>0.01</v>
      </c>
      <c r="AL11" s="5">
        <f>ROUND(AJ11*(AK11/100),2)</f>
        <v>33.81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108.96000000000001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16.344000000000001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92.616000000000014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2514</v>
      </c>
      <c r="B10" s="5" t="s">
        <v>2515</v>
      </c>
      <c r="C10" s="5" t="s">
        <v>2516</v>
      </c>
      <c r="D10" s="5" t="s">
        <v>2517</v>
      </c>
      <c r="E10" s="5">
        <v>1</v>
      </c>
      <c r="F10" s="5">
        <v>19654</v>
      </c>
      <c r="G10" s="5" t="s">
        <v>2518</v>
      </c>
      <c r="H10" s="5" t="s">
        <v>40</v>
      </c>
      <c r="I10" s="5" t="s">
        <v>2519</v>
      </c>
      <c r="J10" s="5">
        <v>3</v>
      </c>
      <c r="K10" s="5">
        <v>1</v>
      </c>
      <c r="L10" s="5" t="s">
        <v>1209</v>
      </c>
      <c r="M10" s="5" t="s">
        <v>43</v>
      </c>
      <c r="N10" s="5">
        <f>((J10*400)+(K10*100))+L10</f>
        <v>1317</v>
      </c>
      <c r="O10" s="5" t="s">
        <v>360</v>
      </c>
      <c r="P10" s="5">
        <f>N10*O10</f>
        <v>460950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460950</v>
      </c>
      <c r="AH10" s="5">
        <f>AG10</f>
        <v>460950</v>
      </c>
      <c r="AI10" s="5">
        <v>0</v>
      </c>
      <c r="AJ10" s="5">
        <f>IF((AI10-AH10) &gt; 1,0,IF((AI10-AH10)&lt;0,AH10-AI10,AI10-AH10))</f>
        <v>460950</v>
      </c>
      <c r="AK10" s="5">
        <v>0.01</v>
      </c>
      <c r="AL10" s="5">
        <f>ROUND(AJ10*(AK10/100),2)</f>
        <v>46.1</v>
      </c>
    </row>
    <row r="11" spans="1:38" ht="17.25" x14ac:dyDescent="0.25">
      <c r="A11" s="5" t="s">
        <v>2514</v>
      </c>
      <c r="B11" s="5" t="s">
        <v>2515</v>
      </c>
      <c r="C11" s="5" t="s">
        <v>2516</v>
      </c>
      <c r="D11" s="5" t="s">
        <v>2517</v>
      </c>
      <c r="E11" s="5">
        <v>2</v>
      </c>
      <c r="F11" s="5">
        <v>23034</v>
      </c>
      <c r="G11" s="5" t="s">
        <v>2520</v>
      </c>
      <c r="H11" s="5" t="s">
        <v>40</v>
      </c>
      <c r="I11" s="5" t="s">
        <v>2521</v>
      </c>
      <c r="J11" s="5">
        <v>0</v>
      </c>
      <c r="K11" s="5">
        <v>0</v>
      </c>
      <c r="L11" s="5" t="s">
        <v>507</v>
      </c>
      <c r="M11" s="5" t="s">
        <v>180</v>
      </c>
      <c r="N11" s="5">
        <f>((J11*400)+(K11*100))+L11</f>
        <v>16</v>
      </c>
      <c r="O11" s="5" t="s">
        <v>136</v>
      </c>
      <c r="P11" s="5">
        <f>N11*O11</f>
        <v>7200</v>
      </c>
      <c r="Q11" s="5">
        <v>1</v>
      </c>
      <c r="R11" s="5" t="s">
        <v>2514</v>
      </c>
      <c r="S11" s="5" t="s">
        <v>2515</v>
      </c>
      <c r="T11" s="5" t="s">
        <v>2516</v>
      </c>
      <c r="U11" s="5" t="s">
        <v>2522</v>
      </c>
      <c r="V11" s="5" t="s">
        <v>2523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315</v>
      </c>
      <c r="M12" s="5" t="s">
        <v>43</v>
      </c>
      <c r="N12" s="5">
        <f>((J12*400)+(K12*100))+L12</f>
        <v>66</v>
      </c>
      <c r="O12" s="5" t="s">
        <v>136</v>
      </c>
      <c r="P12" s="5">
        <f>N12*O12</f>
        <v>29700</v>
      </c>
      <c r="Q12" s="5">
        <v>1</v>
      </c>
      <c r="R12" s="5" t="s">
        <v>2514</v>
      </c>
      <c r="S12" s="5" t="s">
        <v>2515</v>
      </c>
      <c r="T12" s="5" t="s">
        <v>2516</v>
      </c>
      <c r="U12" s="5" t="s">
        <v>2522</v>
      </c>
      <c r="V12" s="5" t="s">
        <v>2523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>
        <v>2</v>
      </c>
      <c r="R13" s="5" t="s">
        <v>2514</v>
      </c>
      <c r="S13" s="5" t="s">
        <v>2515</v>
      </c>
      <c r="T13" s="5" t="s">
        <v>2516</v>
      </c>
      <c r="U13" s="5" t="s">
        <v>2522</v>
      </c>
      <c r="V13" s="5" t="s">
        <v>2523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2524</v>
      </c>
      <c r="M14" s="5" t="s">
        <v>43</v>
      </c>
      <c r="N14" s="5">
        <f>((J14*400)+(K14*100))+L14</f>
        <v>28.5</v>
      </c>
      <c r="O14" s="5" t="s">
        <v>136</v>
      </c>
      <c r="P14" s="5">
        <f>N14*O14</f>
        <v>12825</v>
      </c>
      <c r="Q14" s="5">
        <v>1</v>
      </c>
      <c r="R14" s="5" t="s">
        <v>2514</v>
      </c>
      <c r="S14" s="5" t="s">
        <v>2515</v>
      </c>
      <c r="T14" s="5" t="s">
        <v>2516</v>
      </c>
      <c r="U14" s="5" t="s">
        <v>2522</v>
      </c>
      <c r="V14" s="5" t="s">
        <v>2523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1</v>
      </c>
      <c r="K15" s="5">
        <v>2</v>
      </c>
      <c r="L15" s="5" t="s">
        <v>2525</v>
      </c>
      <c r="M15" s="5" t="s">
        <v>43</v>
      </c>
      <c r="N15" s="5">
        <f>((J15*400)+(K15*100))+L15</f>
        <v>692.5</v>
      </c>
      <c r="O15" s="5" t="s">
        <v>136</v>
      </c>
      <c r="P15" s="5">
        <f>N15*O15</f>
        <v>311625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311625</v>
      </c>
      <c r="AH15" s="5">
        <f>AG15</f>
        <v>311625</v>
      </c>
      <c r="AI15" s="5">
        <v>0</v>
      </c>
      <c r="AJ15" s="5">
        <f>IF((AI15-AH15) &gt; 1,0,IF((AI15-AH15)&lt;0,AH15-AI15,AI15-AH15))</f>
        <v>311625</v>
      </c>
      <c r="AK15" s="5">
        <v>0.01</v>
      </c>
      <c r="AL15" s="5">
        <f>ROUND(AJ15*(AK15/100),2)</f>
        <v>31.16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77.260000000000005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11.589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65.671000000000006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2527</v>
      </c>
      <c r="B10" s="5" t="s">
        <v>2528</v>
      </c>
      <c r="C10" s="5" t="s">
        <v>2529</v>
      </c>
      <c r="D10" s="5" t="s">
        <v>2530</v>
      </c>
      <c r="E10" s="5">
        <v>1</v>
      </c>
      <c r="F10" s="5">
        <v>18920</v>
      </c>
      <c r="G10" s="5" t="s">
        <v>2531</v>
      </c>
      <c r="H10" s="5" t="s">
        <v>58</v>
      </c>
      <c r="I10" s="5"/>
      <c r="J10" s="5">
        <v>8</v>
      </c>
      <c r="K10" s="5">
        <v>1</v>
      </c>
      <c r="L10" s="5" t="s">
        <v>279</v>
      </c>
      <c r="M10" s="5" t="s">
        <v>43</v>
      </c>
      <c r="N10" s="5">
        <f>((J10*400)+(K10*100))+L10</f>
        <v>3312</v>
      </c>
      <c r="O10" s="5" t="s">
        <v>75</v>
      </c>
      <c r="P10" s="5">
        <f>N10*O10</f>
        <v>414000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414000</v>
      </c>
      <c r="AH10" s="5">
        <f>AG10</f>
        <v>414000</v>
      </c>
      <c r="AI10" s="5">
        <v>0</v>
      </c>
      <c r="AJ10" s="5">
        <f>IF((AI10-AH10) &gt; 1,0,IF((AI10-AH10)&lt;0,AH10-AI10,AI10-AH10))</f>
        <v>414000</v>
      </c>
      <c r="AK10" s="5">
        <v>0.01</v>
      </c>
      <c r="AL10" s="5">
        <f>ROUND(AJ10*(AK10/100),2)</f>
        <v>41.4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41.4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6.21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35.19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62</v>
      </c>
      <c r="B10" s="5"/>
      <c r="C10" s="5" t="s">
        <v>63</v>
      </c>
      <c r="D10" s="5" t="s">
        <v>64</v>
      </c>
      <c r="E10" s="5">
        <v>1</v>
      </c>
      <c r="F10" s="5">
        <v>22583</v>
      </c>
      <c r="G10" s="5" t="s">
        <v>65</v>
      </c>
      <c r="H10" s="5" t="s">
        <v>58</v>
      </c>
      <c r="I10" s="5" t="s">
        <v>66</v>
      </c>
      <c r="J10" s="5">
        <v>9</v>
      </c>
      <c r="K10" s="5">
        <v>1</v>
      </c>
      <c r="L10" s="5" t="s">
        <v>67</v>
      </c>
      <c r="M10" s="5" t="s">
        <v>43</v>
      </c>
      <c r="N10" s="5">
        <f>((J10*400)+(K10*100))+L10</f>
        <v>3739</v>
      </c>
      <c r="O10" s="5" t="s">
        <v>68</v>
      </c>
      <c r="P10" s="5">
        <f>N10*O10</f>
        <v>560850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560850</v>
      </c>
      <c r="AH10" s="5">
        <f>AG10</f>
        <v>560850</v>
      </c>
      <c r="AI10" s="5">
        <v>0</v>
      </c>
      <c r="AJ10" s="5">
        <f>IF((AI10-AH10) &gt; 1,0,IF((AI10-AH10)&lt;0,AH10-AI10,AI10-AH10))</f>
        <v>560850</v>
      </c>
      <c r="AK10" s="5">
        <v>0.01</v>
      </c>
      <c r="AL10" s="5">
        <f>ROUND(AJ10*(AK10/100),2)</f>
        <v>56.09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8.4135000000000009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47.676500000000004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307</v>
      </c>
      <c r="B10" s="5" t="s">
        <v>308</v>
      </c>
      <c r="C10" s="5" t="s">
        <v>309</v>
      </c>
      <c r="D10" s="5" t="s">
        <v>310</v>
      </c>
      <c r="E10" s="5">
        <v>1</v>
      </c>
      <c r="F10" s="5">
        <v>19529</v>
      </c>
      <c r="G10" s="5" t="s">
        <v>311</v>
      </c>
      <c r="H10" s="5" t="s">
        <v>40</v>
      </c>
      <c r="I10" s="5" t="s">
        <v>312</v>
      </c>
      <c r="J10" s="5">
        <v>0</v>
      </c>
      <c r="K10" s="5">
        <v>3</v>
      </c>
      <c r="L10" s="5" t="s">
        <v>313</v>
      </c>
      <c r="M10" s="5" t="s">
        <v>43</v>
      </c>
      <c r="N10" s="5">
        <f>((J10*400)+(K10*100))+L10</f>
        <v>334</v>
      </c>
      <c r="O10" s="5" t="s">
        <v>314</v>
      </c>
      <c r="P10" s="5">
        <f>N10*O10</f>
        <v>668000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668000</v>
      </c>
      <c r="AH10" s="5">
        <f>AG10</f>
        <v>668000</v>
      </c>
      <c r="AI10" s="5">
        <v>0</v>
      </c>
      <c r="AJ10" s="5">
        <f>IF((AI10-AH10) &gt; 1,0,IF((AI10-AH10)&lt;0,AH10-AI10,AI10-AH10))</f>
        <v>668000</v>
      </c>
      <c r="AK10" s="5">
        <v>0.01</v>
      </c>
      <c r="AL10" s="5">
        <f>ROUND(AJ10*(AK10/100),2)</f>
        <v>66.8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315</v>
      </c>
      <c r="M11" s="5" t="s">
        <v>180</v>
      </c>
      <c r="N11" s="5">
        <f>((J11*400)+(K11*100))+L11</f>
        <v>66</v>
      </c>
      <c r="O11" s="5" t="s">
        <v>314</v>
      </c>
      <c r="P11" s="5">
        <f>N11*O11</f>
        <v>132000</v>
      </c>
      <c r="Q11" s="5">
        <v>1</v>
      </c>
      <c r="R11" s="5" t="s">
        <v>307</v>
      </c>
      <c r="S11" s="5" t="s">
        <v>308</v>
      </c>
      <c r="T11" s="5" t="s">
        <v>309</v>
      </c>
      <c r="U11" s="5" t="s">
        <v>316</v>
      </c>
      <c r="V11" s="5" t="s">
        <v>317</v>
      </c>
      <c r="W11" s="5" t="s">
        <v>266</v>
      </c>
      <c r="X11" s="5" t="s">
        <v>318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307</v>
      </c>
      <c r="B12" s="5" t="s">
        <v>308</v>
      </c>
      <c r="C12" s="5" t="s">
        <v>309</v>
      </c>
      <c r="D12" s="5" t="s">
        <v>310</v>
      </c>
      <c r="E12" s="5">
        <v>2</v>
      </c>
      <c r="F12" s="5">
        <v>22429</v>
      </c>
      <c r="G12" s="5" t="s">
        <v>319</v>
      </c>
      <c r="H12" s="5" t="s">
        <v>106</v>
      </c>
      <c r="I12" s="5" t="s">
        <v>320</v>
      </c>
      <c r="J12" s="5">
        <v>20</v>
      </c>
      <c r="K12" s="5">
        <v>2</v>
      </c>
      <c r="L12" s="5" t="s">
        <v>321</v>
      </c>
      <c r="M12" s="5" t="s">
        <v>43</v>
      </c>
      <c r="N12" s="5">
        <f>((J12*400)+(K12*100))+L12</f>
        <v>8202</v>
      </c>
      <c r="O12" s="5" t="s">
        <v>68</v>
      </c>
      <c r="P12" s="5">
        <f>N12*O12</f>
        <v>1230300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1230300</v>
      </c>
      <c r="AH12" s="5">
        <f>AG12</f>
        <v>1230300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66.8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10.02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56.78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2533</v>
      </c>
      <c r="B10" s="5" t="s">
        <v>2534</v>
      </c>
      <c r="C10" s="5" t="s">
        <v>2535</v>
      </c>
      <c r="D10" s="5" t="s">
        <v>2536</v>
      </c>
      <c r="E10" s="5">
        <v>1</v>
      </c>
      <c r="F10" s="5">
        <v>18497</v>
      </c>
      <c r="G10" s="5" t="s">
        <v>2537</v>
      </c>
      <c r="H10" s="5" t="s">
        <v>40</v>
      </c>
      <c r="I10" s="5" t="s">
        <v>2538</v>
      </c>
      <c r="J10" s="5">
        <v>6</v>
      </c>
      <c r="K10" s="5">
        <v>2</v>
      </c>
      <c r="L10" s="5" t="s">
        <v>278</v>
      </c>
      <c r="M10" s="5" t="s">
        <v>43</v>
      </c>
      <c r="N10" s="5">
        <f>((J10*400)+(K10*100))+L10</f>
        <v>2620</v>
      </c>
      <c r="O10" s="5" t="s">
        <v>75</v>
      </c>
      <c r="P10" s="5">
        <f>N10*O10</f>
        <v>327500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327500</v>
      </c>
      <c r="AH10" s="5">
        <f>AG10</f>
        <v>327500</v>
      </c>
      <c r="AI10" s="5">
        <v>0</v>
      </c>
      <c r="AJ10" s="5">
        <f>IF((AI10-AH10) &gt; 1,0,IF((AI10-AH10)&lt;0,AH10-AI10,AI10-AH10))</f>
        <v>327500</v>
      </c>
      <c r="AK10" s="5">
        <v>0.01</v>
      </c>
      <c r="AL10" s="5">
        <f>ROUND(AJ10*(AK10/100),2)</f>
        <v>32.75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4.9124999999999996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27.837499999999999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2540</v>
      </c>
      <c r="B10" s="5"/>
      <c r="C10" s="5" t="s">
        <v>2541</v>
      </c>
      <c r="D10" s="5" t="s">
        <v>2542</v>
      </c>
      <c r="E10" s="5">
        <v>1</v>
      </c>
      <c r="F10" s="5">
        <v>17852</v>
      </c>
      <c r="G10" s="5"/>
      <c r="H10" s="5" t="s">
        <v>106</v>
      </c>
      <c r="I10" s="5"/>
      <c r="J10" s="5">
        <v>0</v>
      </c>
      <c r="K10" s="5">
        <v>0</v>
      </c>
      <c r="L10" s="5" t="s">
        <v>2543</v>
      </c>
      <c r="M10" s="5" t="s">
        <v>280</v>
      </c>
      <c r="N10" s="5">
        <f>((J10*400)+(K10*100))+L10</f>
        <v>4.5</v>
      </c>
      <c r="O10" s="5" t="s">
        <v>75</v>
      </c>
      <c r="P10" s="5">
        <f>N10*O10</f>
        <v>562.5</v>
      </c>
      <c r="Q10" s="5">
        <v>1</v>
      </c>
      <c r="R10" s="5" t="s">
        <v>2540</v>
      </c>
      <c r="S10" s="5"/>
      <c r="T10" s="5" t="s">
        <v>2541</v>
      </c>
      <c r="U10" s="5" t="s">
        <v>2544</v>
      </c>
      <c r="V10" s="5"/>
      <c r="W10" s="5" t="s">
        <v>266</v>
      </c>
      <c r="X10" s="5" t="s">
        <v>267</v>
      </c>
      <c r="Y10" s="5" t="s">
        <v>631</v>
      </c>
      <c r="Z10" s="5">
        <v>18</v>
      </c>
      <c r="AA10" s="5">
        <v>100</v>
      </c>
      <c r="AB10" s="5">
        <v>6400</v>
      </c>
      <c r="AC10" s="5">
        <f>Z10*AB10</f>
        <v>115200</v>
      </c>
      <c r="AD10" s="5">
        <v>3</v>
      </c>
      <c r="AE10" s="5">
        <v>3</v>
      </c>
      <c r="AF10" s="5">
        <f>(AC10*(100-AE10))/100</f>
        <v>111744</v>
      </c>
      <c r="AG10" s="5">
        <f>P10+AF10</f>
        <v>112306.5</v>
      </c>
      <c r="AH10" s="5">
        <f>(AG10*AA10)/100</f>
        <v>112306.5</v>
      </c>
      <c r="AI10" s="5">
        <v>0</v>
      </c>
      <c r="AJ10" s="5">
        <f>IF((AI10-AH10) &gt; 1,0,IF((AI10-AH10)&lt;0,AH10-AI10,AI10-AH10))</f>
        <v>112306.5</v>
      </c>
      <c r="AK10" s="5">
        <v>0.3</v>
      </c>
      <c r="AL10" s="5">
        <f>ROUND(AJ10*(AK10/100),2)</f>
        <v>336.92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336.92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50.538000000000004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286.38200000000001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2546</v>
      </c>
      <c r="B10" s="5" t="s">
        <v>2547</v>
      </c>
      <c r="C10" s="5" t="s">
        <v>2548</v>
      </c>
      <c r="D10" s="5" t="s">
        <v>2549</v>
      </c>
      <c r="E10" s="5">
        <v>1</v>
      </c>
      <c r="F10" s="5">
        <v>19679</v>
      </c>
      <c r="G10" s="5" t="s">
        <v>2550</v>
      </c>
      <c r="H10" s="5" t="s">
        <v>40</v>
      </c>
      <c r="I10" s="5" t="s">
        <v>2551</v>
      </c>
      <c r="J10" s="5">
        <v>10</v>
      </c>
      <c r="K10" s="5">
        <v>1</v>
      </c>
      <c r="L10" s="5" t="s">
        <v>573</v>
      </c>
      <c r="M10" s="5" t="s">
        <v>43</v>
      </c>
      <c r="N10" s="5">
        <f>((J10*400)+(K10*100))+L10</f>
        <v>4107</v>
      </c>
      <c r="O10" s="5" t="s">
        <v>75</v>
      </c>
      <c r="P10" s="5">
        <f>N10*O10</f>
        <v>513375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513375</v>
      </c>
      <c r="AH10" s="5">
        <f>AG10</f>
        <v>513375</v>
      </c>
      <c r="AI10" s="5">
        <v>0</v>
      </c>
      <c r="AJ10" s="5">
        <f>IF((AI10-AH10) &gt; 1,0,IF((AI10-AH10)&lt;0,AH10-AI10,AI10-AH10))</f>
        <v>513375</v>
      </c>
      <c r="AK10" s="5">
        <v>0.01</v>
      </c>
      <c r="AL10" s="5">
        <f>ROUND(AJ10*(AK10/100),2)</f>
        <v>51.34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7.7010000000000005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43.639000000000003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2553</v>
      </c>
      <c r="B10" s="5" t="s">
        <v>2554</v>
      </c>
      <c r="C10" s="5" t="s">
        <v>2555</v>
      </c>
      <c r="D10" s="5" t="s">
        <v>520</v>
      </c>
      <c r="E10" s="5">
        <v>1</v>
      </c>
      <c r="F10" s="5">
        <v>21554</v>
      </c>
      <c r="G10" s="5" t="s">
        <v>2556</v>
      </c>
      <c r="H10" s="5" t="s">
        <v>58</v>
      </c>
      <c r="I10" s="5"/>
      <c r="J10" s="5">
        <v>8</v>
      </c>
      <c r="K10" s="5">
        <v>3</v>
      </c>
      <c r="L10" s="5" t="s">
        <v>573</v>
      </c>
      <c r="M10" s="5" t="s">
        <v>43</v>
      </c>
      <c r="N10" s="5">
        <f>((J10*400)+(K10*100))+L10</f>
        <v>3507</v>
      </c>
      <c r="O10" s="5" t="s">
        <v>44</v>
      </c>
      <c r="P10" s="5">
        <f>N10*O10</f>
        <v>613725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613725</v>
      </c>
      <c r="AH10" s="5">
        <f>AG10</f>
        <v>613725</v>
      </c>
      <c r="AI10" s="5">
        <v>0</v>
      </c>
      <c r="AJ10" s="5">
        <f>IF((AI10-AH10) &gt; 1,0,IF((AI10-AH10)&lt;0,AH10-AI10,AI10-AH10))</f>
        <v>613725</v>
      </c>
      <c r="AK10" s="5">
        <v>0.01</v>
      </c>
      <c r="AL10" s="5">
        <f>ROUND(AJ10*(AK10/100),2)</f>
        <v>61.37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61.37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9.2054999999999989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52.164499999999997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2558</v>
      </c>
      <c r="B10" s="5" t="s">
        <v>2559</v>
      </c>
      <c r="C10" s="5" t="s">
        <v>2560</v>
      </c>
      <c r="D10" s="5" t="s">
        <v>2561</v>
      </c>
      <c r="E10" s="5">
        <v>1</v>
      </c>
      <c r="F10" s="5">
        <v>18715</v>
      </c>
      <c r="G10" s="5" t="s">
        <v>2562</v>
      </c>
      <c r="H10" s="5" t="s">
        <v>40</v>
      </c>
      <c r="I10" s="5" t="s">
        <v>2563</v>
      </c>
      <c r="J10" s="5">
        <v>61</v>
      </c>
      <c r="K10" s="5">
        <v>1</v>
      </c>
      <c r="L10" s="5" t="s">
        <v>1709</v>
      </c>
      <c r="M10" s="5" t="s">
        <v>43</v>
      </c>
      <c r="N10" s="5">
        <f>((J10*400)+(K10*100))+L10</f>
        <v>24585</v>
      </c>
      <c r="O10" s="5" t="s">
        <v>360</v>
      </c>
      <c r="P10" s="5">
        <f>N10*O10</f>
        <v>8604750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8604750</v>
      </c>
      <c r="AH10" s="5">
        <f>AG10</f>
        <v>8604750</v>
      </c>
      <c r="AI10" s="5">
        <v>0</v>
      </c>
      <c r="AJ10" s="5">
        <f>IF((AI10-AH10) &gt; 1,0,IF((AI10-AH10)&lt;0,AH10-AI10,AI10-AH10))</f>
        <v>8604750</v>
      </c>
      <c r="AK10" s="5">
        <v>0.01</v>
      </c>
      <c r="AL10" s="5">
        <f>ROUND(AJ10*(AK10/100),2)</f>
        <v>860.48</v>
      </c>
    </row>
    <row r="11" spans="1:38" ht="17.25" x14ac:dyDescent="0.25">
      <c r="A11" s="5" t="s">
        <v>2558</v>
      </c>
      <c r="B11" s="5" t="s">
        <v>2559</v>
      </c>
      <c r="C11" s="5" t="s">
        <v>2560</v>
      </c>
      <c r="D11" s="5" t="s">
        <v>2561</v>
      </c>
      <c r="E11" s="5">
        <v>2</v>
      </c>
      <c r="F11" s="5">
        <v>18407</v>
      </c>
      <c r="G11" s="5" t="s">
        <v>2564</v>
      </c>
      <c r="H11" s="5" t="s">
        <v>40</v>
      </c>
      <c r="I11" s="5"/>
      <c r="J11" s="5">
        <v>74</v>
      </c>
      <c r="K11" s="5">
        <v>1</v>
      </c>
      <c r="L11" s="5" t="s">
        <v>67</v>
      </c>
      <c r="M11" s="5" t="s">
        <v>43</v>
      </c>
      <c r="N11" s="5">
        <f>((J11*400)+(K11*100))+L11</f>
        <v>29739</v>
      </c>
      <c r="O11" s="5" t="s">
        <v>360</v>
      </c>
      <c r="P11" s="5">
        <f>N11*O11</f>
        <v>10408650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10408650</v>
      </c>
      <c r="AH11" s="5">
        <f>AG11</f>
        <v>10408650</v>
      </c>
      <c r="AI11" s="5">
        <v>0</v>
      </c>
      <c r="AJ11" s="5">
        <f>IF((AI11-AH11) &gt; 1,0,IF((AI11-AH11)&lt;0,AH11-AI11,AI11-AH11))</f>
        <v>10408650</v>
      </c>
      <c r="AK11" s="5">
        <v>0.01</v>
      </c>
      <c r="AL11" s="5">
        <f>ROUND(AJ11*(AK11/100),2)</f>
        <v>1040.8699999999999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1901.35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285.20249999999999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1616.1475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2566</v>
      </c>
      <c r="B10" s="5" t="s">
        <v>2567</v>
      </c>
      <c r="C10" s="5" t="s">
        <v>2568</v>
      </c>
      <c r="D10" s="5" t="s">
        <v>2569</v>
      </c>
      <c r="E10" s="5">
        <v>1</v>
      </c>
      <c r="F10" s="5">
        <v>21422</v>
      </c>
      <c r="G10" s="5" t="s">
        <v>2570</v>
      </c>
      <c r="H10" s="5" t="s">
        <v>106</v>
      </c>
      <c r="I10" s="5" t="s">
        <v>2571</v>
      </c>
      <c r="J10" s="5">
        <v>5</v>
      </c>
      <c r="K10" s="5">
        <v>3</v>
      </c>
      <c r="L10" s="5" t="s">
        <v>390</v>
      </c>
      <c r="M10" s="5" t="s">
        <v>43</v>
      </c>
      <c r="N10" s="5">
        <f>((J10*400)+(K10*100))+L10</f>
        <v>2382</v>
      </c>
      <c r="O10" s="5" t="s">
        <v>75</v>
      </c>
      <c r="P10" s="5">
        <f>N10*O10</f>
        <v>297750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297750</v>
      </c>
      <c r="AH10" s="5">
        <f>AG10</f>
        <v>297750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2566</v>
      </c>
      <c r="B11" s="5" t="s">
        <v>2567</v>
      </c>
      <c r="C11" s="5" t="s">
        <v>2568</v>
      </c>
      <c r="D11" s="5" t="s">
        <v>2569</v>
      </c>
      <c r="E11" s="5">
        <v>2</v>
      </c>
      <c r="F11" s="5">
        <v>18214</v>
      </c>
      <c r="G11" s="5" t="s">
        <v>2572</v>
      </c>
      <c r="H11" s="5" t="s">
        <v>58</v>
      </c>
      <c r="I11" s="5"/>
      <c r="J11" s="5">
        <v>2</v>
      </c>
      <c r="K11" s="5">
        <v>0</v>
      </c>
      <c r="L11" s="5" t="s">
        <v>348</v>
      </c>
      <c r="M11" s="5" t="s">
        <v>43</v>
      </c>
      <c r="N11" s="5">
        <f>((J11*400)+(K11*100))+L11</f>
        <v>806</v>
      </c>
      <c r="O11" s="5" t="s">
        <v>75</v>
      </c>
      <c r="P11" s="5">
        <f>N11*O11</f>
        <v>100750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100750</v>
      </c>
      <c r="AH11" s="5">
        <f>AG11</f>
        <v>100750</v>
      </c>
      <c r="AI11" s="5">
        <v>0</v>
      </c>
      <c r="AJ11" s="5">
        <f>IF((AI11-AH11) &gt; 1,0,IF((AI11-AH11)&lt;0,AH11-AI11,AI11-AH11))</f>
        <v>100750</v>
      </c>
      <c r="AK11" s="5">
        <v>0.01</v>
      </c>
      <c r="AL11" s="5">
        <f>ROUND(AJ11*(AK11/100),2)</f>
        <v>10.08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10.08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1.512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8.5679999999999996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2574</v>
      </c>
      <c r="B10" s="5" t="s">
        <v>2575</v>
      </c>
      <c r="C10" s="5" t="s">
        <v>2576</v>
      </c>
      <c r="D10" s="5" t="s">
        <v>2577</v>
      </c>
      <c r="E10" s="5">
        <v>1</v>
      </c>
      <c r="F10" s="5">
        <v>19980</v>
      </c>
      <c r="G10" s="5" t="s">
        <v>2578</v>
      </c>
      <c r="H10" s="5" t="s">
        <v>58</v>
      </c>
      <c r="I10" s="5"/>
      <c r="J10" s="5">
        <v>10</v>
      </c>
      <c r="K10" s="5">
        <v>1</v>
      </c>
      <c r="L10" s="5" t="s">
        <v>426</v>
      </c>
      <c r="M10" s="5" t="s">
        <v>43</v>
      </c>
      <c r="N10" s="5">
        <f>((J10*400)+(K10*100))+L10</f>
        <v>4145</v>
      </c>
      <c r="O10" s="5" t="s">
        <v>68</v>
      </c>
      <c r="P10" s="5">
        <f>N10*O10</f>
        <v>621750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621750</v>
      </c>
      <c r="AH10" s="5">
        <f>AG10</f>
        <v>621750</v>
      </c>
      <c r="AI10" s="5">
        <v>0</v>
      </c>
      <c r="AJ10" s="5">
        <f>IF((AI10-AH10) &gt; 1,0,IF((AI10-AH10)&lt;0,AH10-AI10,AI10-AH10))</f>
        <v>621750</v>
      </c>
      <c r="AK10" s="5">
        <v>0.01</v>
      </c>
      <c r="AL10" s="5">
        <f>ROUND(AJ10*(AK10/100),2)</f>
        <v>62.18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62.18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9.327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52.853000000000002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2580</v>
      </c>
      <c r="B10" s="5" t="s">
        <v>2581</v>
      </c>
      <c r="C10" s="5" t="s">
        <v>2582</v>
      </c>
      <c r="D10" s="5" t="s">
        <v>2583</v>
      </c>
      <c r="E10" s="5">
        <v>1</v>
      </c>
      <c r="F10" s="5">
        <v>17925</v>
      </c>
      <c r="G10" s="5" t="s">
        <v>2584</v>
      </c>
      <c r="H10" s="5" t="s">
        <v>58</v>
      </c>
      <c r="I10" s="5"/>
      <c r="J10" s="5">
        <v>6</v>
      </c>
      <c r="K10" s="5">
        <v>3</v>
      </c>
      <c r="L10" s="5" t="s">
        <v>256</v>
      </c>
      <c r="M10" s="5" t="s">
        <v>43</v>
      </c>
      <c r="N10" s="5">
        <f>((J10*400)+(K10*100))+L10</f>
        <v>2778</v>
      </c>
      <c r="O10" s="5" t="s">
        <v>75</v>
      </c>
      <c r="P10" s="5">
        <f>N10*O10</f>
        <v>347250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347250</v>
      </c>
      <c r="AH10" s="5">
        <f>AG10</f>
        <v>347250</v>
      </c>
      <c r="AI10" s="5">
        <v>0</v>
      </c>
      <c r="AJ10" s="5">
        <f>IF((AI10-AH10) &gt; 1,0,IF((AI10-AH10)&lt;0,AH10-AI10,AI10-AH10))</f>
        <v>347250</v>
      </c>
      <c r="AK10" s="5">
        <v>0.01</v>
      </c>
      <c r="AL10" s="5">
        <f>ROUND(AJ10*(AK10/100),2)</f>
        <v>34.729999999999997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34.729999999999997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5.2094999999999994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29.520499999999998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2586</v>
      </c>
      <c r="B10" s="5" t="s">
        <v>2587</v>
      </c>
      <c r="C10" s="5" t="s">
        <v>2588</v>
      </c>
      <c r="D10" s="5" t="s">
        <v>2589</v>
      </c>
      <c r="E10" s="5">
        <v>1</v>
      </c>
      <c r="F10" s="5">
        <v>22291</v>
      </c>
      <c r="G10" s="5" t="s">
        <v>2590</v>
      </c>
      <c r="H10" s="5" t="s">
        <v>58</v>
      </c>
      <c r="I10" s="5"/>
      <c r="J10" s="5">
        <v>8</v>
      </c>
      <c r="K10" s="5">
        <v>0</v>
      </c>
      <c r="L10" s="5" t="s">
        <v>1209</v>
      </c>
      <c r="M10" s="5" t="s">
        <v>43</v>
      </c>
      <c r="N10" s="5">
        <f>((J10*400)+(K10*100))+L10</f>
        <v>3217</v>
      </c>
      <c r="O10" s="5" t="s">
        <v>145</v>
      </c>
      <c r="P10" s="5">
        <f>N10*O10</f>
        <v>241275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241275</v>
      </c>
      <c r="AH10" s="5">
        <f>AG10</f>
        <v>241275</v>
      </c>
      <c r="AI10" s="5">
        <v>0</v>
      </c>
      <c r="AJ10" s="5">
        <f>IF((AI10-AH10) &gt; 1,0,IF((AI10-AH10)&lt;0,AH10-AI10,AI10-AH10))</f>
        <v>241275</v>
      </c>
      <c r="AK10" s="5">
        <v>0.01</v>
      </c>
      <c r="AL10" s="5">
        <f>ROUND(AJ10*(AK10/100),2)</f>
        <v>24.13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3.6194999999999995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20.5105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2592</v>
      </c>
      <c r="B10" s="5"/>
      <c r="C10" s="5" t="s">
        <v>2593</v>
      </c>
      <c r="D10" s="5" t="s">
        <v>2594</v>
      </c>
      <c r="E10" s="5">
        <v>1</v>
      </c>
      <c r="F10" s="5">
        <v>20988</v>
      </c>
      <c r="G10" s="5" t="s">
        <v>2595</v>
      </c>
      <c r="H10" s="5" t="s">
        <v>40</v>
      </c>
      <c r="I10" s="5" t="s">
        <v>2596</v>
      </c>
      <c r="J10" s="5">
        <v>8</v>
      </c>
      <c r="K10" s="5">
        <v>0</v>
      </c>
      <c r="L10" s="5" t="s">
        <v>74</v>
      </c>
      <c r="M10" s="5" t="s">
        <v>43</v>
      </c>
      <c r="N10" s="5">
        <f>((J10*400)+(K10*100))+L10</f>
        <v>3200</v>
      </c>
      <c r="O10" s="5" t="s">
        <v>145</v>
      </c>
      <c r="P10" s="5">
        <f>N10*O10</f>
        <v>240000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240000</v>
      </c>
      <c r="AH10" s="5">
        <f>AG10</f>
        <v>240000</v>
      </c>
      <c r="AI10" s="5">
        <v>0</v>
      </c>
      <c r="AJ10" s="5">
        <f>IF((AI10-AH10) &gt; 1,0,IF((AI10-AH10)&lt;0,AH10-AI10,AI10-AH10))</f>
        <v>240000</v>
      </c>
      <c r="AK10" s="5">
        <v>0.01</v>
      </c>
      <c r="AL10" s="5">
        <f>ROUND(AJ10*(AK10/100),2)</f>
        <v>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3.5999999999999996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20.399999999999999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323</v>
      </c>
      <c r="B10" s="5" t="s">
        <v>324</v>
      </c>
      <c r="C10" s="5" t="s">
        <v>325</v>
      </c>
      <c r="D10" s="5" t="s">
        <v>326</v>
      </c>
      <c r="E10" s="5">
        <v>1</v>
      </c>
      <c r="F10" s="5">
        <v>21219</v>
      </c>
      <c r="G10" s="5" t="s">
        <v>327</v>
      </c>
      <c r="H10" s="5" t="s">
        <v>58</v>
      </c>
      <c r="I10" s="5"/>
      <c r="J10" s="5">
        <v>11</v>
      </c>
      <c r="K10" s="5">
        <v>2</v>
      </c>
      <c r="L10" s="5" t="s">
        <v>328</v>
      </c>
      <c r="M10" s="5" t="s">
        <v>43</v>
      </c>
      <c r="N10" s="5">
        <f>((J10*400)+(K10*100))+L10</f>
        <v>4668</v>
      </c>
      <c r="O10" s="5" t="s">
        <v>75</v>
      </c>
      <c r="P10" s="5">
        <f>N10*O10</f>
        <v>583500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583500</v>
      </c>
      <c r="AH10" s="5">
        <f>AG10</f>
        <v>583500</v>
      </c>
      <c r="AI10" s="5">
        <v>0</v>
      </c>
      <c r="AJ10" s="5">
        <f>IF((AI10-AH10) &gt; 1,0,IF((AI10-AH10)&lt;0,AH10-AI10,AI10-AH10))</f>
        <v>583500</v>
      </c>
      <c r="AK10" s="5">
        <v>0.01</v>
      </c>
      <c r="AL10" s="5">
        <f>ROUND(AJ10*(AK10/100),2)</f>
        <v>58.35</v>
      </c>
    </row>
    <row r="11" spans="1:38" ht="17.25" x14ac:dyDescent="0.25">
      <c r="A11" s="5" t="s">
        <v>323</v>
      </c>
      <c r="B11" s="5" t="s">
        <v>324</v>
      </c>
      <c r="C11" s="5" t="s">
        <v>325</v>
      </c>
      <c r="D11" s="5" t="s">
        <v>326</v>
      </c>
      <c r="E11" s="5">
        <v>2</v>
      </c>
      <c r="F11" s="5">
        <v>21714</v>
      </c>
      <c r="G11" s="5" t="s">
        <v>329</v>
      </c>
      <c r="H11" s="5" t="s">
        <v>58</v>
      </c>
      <c r="I11" s="5"/>
      <c r="J11" s="5">
        <v>5</v>
      </c>
      <c r="K11" s="5">
        <v>0</v>
      </c>
      <c r="L11" s="5" t="s">
        <v>191</v>
      </c>
      <c r="M11" s="5" t="s">
        <v>43</v>
      </c>
      <c r="N11" s="5">
        <f>((J11*400)+(K11*100))+L11</f>
        <v>2028</v>
      </c>
      <c r="O11" s="5" t="s">
        <v>145</v>
      </c>
      <c r="P11" s="5">
        <f>N11*O11</f>
        <v>152100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152100</v>
      </c>
      <c r="AH11" s="5">
        <f>AG11</f>
        <v>152100</v>
      </c>
      <c r="AI11" s="5">
        <v>0</v>
      </c>
      <c r="AJ11" s="5">
        <f>IF((AI11-AH11) &gt; 1,0,IF((AI11-AH11)&lt;0,AH11-AI11,AI11-AH11))</f>
        <v>152100</v>
      </c>
      <c r="AK11" s="5">
        <v>0.01</v>
      </c>
      <c r="AL11" s="5">
        <f>ROUND(AJ11*(AK11/100),2)</f>
        <v>15.21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73.56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11.034000000000001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62.526000000000003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2598</v>
      </c>
      <c r="B10" s="5" t="s">
        <v>2599</v>
      </c>
      <c r="C10" s="5" t="s">
        <v>2600</v>
      </c>
      <c r="D10" s="5" t="s">
        <v>310</v>
      </c>
      <c r="E10" s="5">
        <v>1</v>
      </c>
      <c r="F10" s="5">
        <v>21224</v>
      </c>
      <c r="G10" s="5" t="s">
        <v>2601</v>
      </c>
      <c r="H10" s="5" t="s">
        <v>40</v>
      </c>
      <c r="I10" s="5" t="s">
        <v>2602</v>
      </c>
      <c r="J10" s="5">
        <v>6</v>
      </c>
      <c r="K10" s="5">
        <v>3</v>
      </c>
      <c r="L10" s="5" t="s">
        <v>474</v>
      </c>
      <c r="M10" s="5" t="s">
        <v>43</v>
      </c>
      <c r="N10" s="5">
        <f>((J10*400)+(K10*100))+L10</f>
        <v>2749</v>
      </c>
      <c r="O10" s="5" t="s">
        <v>75</v>
      </c>
      <c r="P10" s="5">
        <f>N10*O10</f>
        <v>343625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343625</v>
      </c>
      <c r="AH10" s="5">
        <f>AG10</f>
        <v>343625</v>
      </c>
      <c r="AI10" s="5">
        <v>0</v>
      </c>
      <c r="AJ10" s="5">
        <f>IF((AI10-AH10) &gt; 1,0,IF((AI10-AH10)&lt;0,AH10-AI10,AI10-AH10))</f>
        <v>343625</v>
      </c>
      <c r="AK10" s="5">
        <v>0.01</v>
      </c>
      <c r="AL10" s="5">
        <f>ROUND(AJ10*(AK10/100),2)</f>
        <v>34.36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34.36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5.1539999999999999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29.206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2604</v>
      </c>
      <c r="B10" s="5" t="s">
        <v>2605</v>
      </c>
      <c r="C10" s="5" t="s">
        <v>2606</v>
      </c>
      <c r="D10" s="5" t="s">
        <v>2607</v>
      </c>
      <c r="E10" s="5">
        <v>1</v>
      </c>
      <c r="F10" s="5">
        <v>22791</v>
      </c>
      <c r="G10" s="5" t="s">
        <v>2608</v>
      </c>
      <c r="H10" s="5" t="s">
        <v>40</v>
      </c>
      <c r="I10" s="5" t="s">
        <v>2609</v>
      </c>
      <c r="J10" s="5">
        <v>0</v>
      </c>
      <c r="K10" s="5">
        <v>0</v>
      </c>
      <c r="L10" s="5" t="s">
        <v>59</v>
      </c>
      <c r="M10" s="5" t="s">
        <v>43</v>
      </c>
      <c r="N10" s="5">
        <f>((J10*400)+(K10*100))+L10</f>
        <v>75</v>
      </c>
      <c r="O10" s="5" t="s">
        <v>136</v>
      </c>
      <c r="P10" s="5">
        <f>N10*O10</f>
        <v>33750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33750</v>
      </c>
      <c r="AH10" s="5">
        <f>AG10</f>
        <v>33750</v>
      </c>
      <c r="AI10" s="5">
        <v>0</v>
      </c>
      <c r="AJ10" s="5">
        <f>IF((AI10-AH10) &gt; 1,0,IF((AI10-AH10)&lt;0,AH10-AI10,AI10-AH10))</f>
        <v>33750</v>
      </c>
      <c r="AK10" s="5">
        <v>0.01</v>
      </c>
      <c r="AL10" s="5">
        <f>ROUND(AJ10*(AK10/100),2)</f>
        <v>3.38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451</v>
      </c>
      <c r="M11" s="5" t="s">
        <v>180</v>
      </c>
      <c r="N11" s="5">
        <f>((J11*400)+(K11*100))+L11</f>
        <v>40</v>
      </c>
      <c r="O11" s="5" t="s">
        <v>136</v>
      </c>
      <c r="P11" s="5">
        <f>N11*O11</f>
        <v>18000</v>
      </c>
      <c r="Q11" s="5">
        <v>1</v>
      </c>
      <c r="R11" s="5" t="s">
        <v>2604</v>
      </c>
      <c r="S11" s="5" t="s">
        <v>2605</v>
      </c>
      <c r="T11" s="5" t="s">
        <v>2606</v>
      </c>
      <c r="U11" s="5" t="s">
        <v>2610</v>
      </c>
      <c r="V11" s="5" t="s">
        <v>2611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2604</v>
      </c>
      <c r="B12" s="5" t="s">
        <v>2605</v>
      </c>
      <c r="C12" s="5" t="s">
        <v>2606</v>
      </c>
      <c r="D12" s="5" t="s">
        <v>2607</v>
      </c>
      <c r="E12" s="5">
        <v>2</v>
      </c>
      <c r="F12" s="5">
        <v>20755</v>
      </c>
      <c r="G12" s="5" t="s">
        <v>2612</v>
      </c>
      <c r="H12" s="5" t="s">
        <v>40</v>
      </c>
      <c r="I12" s="5" t="s">
        <v>2613</v>
      </c>
      <c r="J12" s="5">
        <v>2</v>
      </c>
      <c r="K12" s="5">
        <v>1</v>
      </c>
      <c r="L12" s="5" t="s">
        <v>336</v>
      </c>
      <c r="M12" s="5" t="s">
        <v>43</v>
      </c>
      <c r="N12" s="5">
        <f>((J12*400)+(K12*100))+L12</f>
        <v>995</v>
      </c>
      <c r="O12" s="5" t="s">
        <v>75</v>
      </c>
      <c r="P12" s="5">
        <f>N12*O12</f>
        <v>124375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124375</v>
      </c>
      <c r="AH12" s="5">
        <f>AG12</f>
        <v>124375</v>
      </c>
      <c r="AI12" s="5">
        <v>0</v>
      </c>
      <c r="AJ12" s="5">
        <f>IF((AI12-AH12) &gt; 1,0,IF((AI12-AH12)&lt;0,AH12-AI12,AI12-AH12))</f>
        <v>124375</v>
      </c>
      <c r="AK12" s="5">
        <v>0.01</v>
      </c>
      <c r="AL12" s="5">
        <f>ROUND(AJ12*(AK12/100),2)</f>
        <v>12.44</v>
      </c>
    </row>
    <row r="13" spans="1:38" ht="17.25" x14ac:dyDescent="0.25">
      <c r="A13" s="5" t="s">
        <v>2604</v>
      </c>
      <c r="B13" s="5" t="s">
        <v>2605</v>
      </c>
      <c r="C13" s="5" t="s">
        <v>2606</v>
      </c>
      <c r="D13" s="5" t="s">
        <v>2607</v>
      </c>
      <c r="E13" s="5">
        <v>3</v>
      </c>
      <c r="F13" s="5">
        <v>18113</v>
      </c>
      <c r="G13" s="5" t="s">
        <v>2614</v>
      </c>
      <c r="H13" s="5" t="s">
        <v>40</v>
      </c>
      <c r="I13" s="5" t="s">
        <v>2615</v>
      </c>
      <c r="J13" s="5">
        <v>3</v>
      </c>
      <c r="K13" s="5">
        <v>1</v>
      </c>
      <c r="L13" s="5" t="s">
        <v>74</v>
      </c>
      <c r="M13" s="5" t="s">
        <v>43</v>
      </c>
      <c r="N13" s="5">
        <f>((J13*400)+(K13*100))+L13</f>
        <v>1300</v>
      </c>
      <c r="O13" s="5" t="s">
        <v>75</v>
      </c>
      <c r="P13" s="5">
        <f>N13*O13</f>
        <v>162500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162500</v>
      </c>
      <c r="AH13" s="5">
        <f>AG13</f>
        <v>162500</v>
      </c>
      <c r="AI13" s="5">
        <v>0</v>
      </c>
      <c r="AJ13" s="5">
        <f>IF((AI13-AH13) &gt; 1,0,IF((AI13-AH13)&lt;0,AH13-AI13,AI13-AH13))</f>
        <v>162500</v>
      </c>
      <c r="AK13" s="5">
        <v>0.01</v>
      </c>
      <c r="AL13" s="5">
        <f>ROUND(AJ13*(AK13/100),2)</f>
        <v>16.25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32.07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4.8105000000000002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27.259499999999999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2617</v>
      </c>
      <c r="B10" s="5" t="s">
        <v>2618</v>
      </c>
      <c r="C10" s="5" t="s">
        <v>2619</v>
      </c>
      <c r="D10" s="5" t="s">
        <v>2620</v>
      </c>
      <c r="E10" s="5">
        <v>1</v>
      </c>
      <c r="F10" s="5">
        <v>20280</v>
      </c>
      <c r="G10" s="5" t="s">
        <v>2621</v>
      </c>
      <c r="H10" s="5" t="s">
        <v>106</v>
      </c>
      <c r="I10" s="5" t="s">
        <v>2622</v>
      </c>
      <c r="J10" s="5">
        <v>3</v>
      </c>
      <c r="K10" s="5">
        <v>0</v>
      </c>
      <c r="L10" s="5" t="s">
        <v>2623</v>
      </c>
      <c r="M10" s="5" t="s">
        <v>43</v>
      </c>
      <c r="N10" s="5">
        <f>((J10*400)+(K10*100))+L10</f>
        <v>1203.5</v>
      </c>
      <c r="O10" s="5" t="s">
        <v>68</v>
      </c>
      <c r="P10" s="5">
        <f>N10*O10</f>
        <v>180525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180525</v>
      </c>
      <c r="AH10" s="5">
        <f>AG10</f>
        <v>180525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1810</v>
      </c>
      <c r="M11" s="5" t="s">
        <v>275</v>
      </c>
      <c r="N11" s="5">
        <f>((J11*400)+(K11*100))+L11</f>
        <v>59.5</v>
      </c>
      <c r="O11" s="5" t="s">
        <v>68</v>
      </c>
      <c r="P11" s="5">
        <f>N11*O11</f>
        <v>8925</v>
      </c>
      <c r="Q11" s="5">
        <v>1</v>
      </c>
      <c r="R11" s="5" t="s">
        <v>2617</v>
      </c>
      <c r="S11" s="5" t="s">
        <v>2618</v>
      </c>
      <c r="T11" s="5" t="s">
        <v>2619</v>
      </c>
      <c r="U11" s="5" t="s">
        <v>2624</v>
      </c>
      <c r="V11" s="5" t="s">
        <v>2625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118</v>
      </c>
      <c r="M12" s="5" t="s">
        <v>280</v>
      </c>
      <c r="N12" s="5">
        <f>((J12*400)+(K12*100))+L12</f>
        <v>9</v>
      </c>
      <c r="O12" s="5" t="s">
        <v>68</v>
      </c>
      <c r="P12" s="5">
        <f>N12*O12</f>
        <v>1350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1350</v>
      </c>
      <c r="AH12" s="5">
        <f>AG12</f>
        <v>1350</v>
      </c>
      <c r="AI12" s="5">
        <v>0</v>
      </c>
      <c r="AJ12" s="5">
        <f>IF((AI12-AH12) &gt; 1,0,IF((AI12-AH12)&lt;0,AH12-AI12,AI12-AH12))</f>
        <v>1350</v>
      </c>
      <c r="AK12" s="5">
        <v>0.3</v>
      </c>
      <c r="AL12" s="5">
        <f>ROUND(AJ12*(AK12/100),2)</f>
        <v>4.05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4.05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0.60749999999999993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3.4424999999999999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2627</v>
      </c>
      <c r="B10" s="5" t="s">
        <v>2628</v>
      </c>
      <c r="C10" s="5" t="s">
        <v>2629</v>
      </c>
      <c r="D10" s="5" t="s">
        <v>2630</v>
      </c>
      <c r="E10" s="5">
        <v>1</v>
      </c>
      <c r="F10" s="5">
        <v>20132</v>
      </c>
      <c r="G10" s="5" t="s">
        <v>2631</v>
      </c>
      <c r="H10" s="5" t="s">
        <v>58</v>
      </c>
      <c r="I10" s="5"/>
      <c r="J10" s="5">
        <v>10</v>
      </c>
      <c r="K10" s="5">
        <v>2</v>
      </c>
      <c r="L10" s="5" t="s">
        <v>426</v>
      </c>
      <c r="M10" s="5" t="s">
        <v>43</v>
      </c>
      <c r="N10" s="5">
        <f>((J10*400)+(K10*100))+L10</f>
        <v>4245</v>
      </c>
      <c r="O10" s="5" t="s">
        <v>145</v>
      </c>
      <c r="P10" s="5">
        <f>N10*O10</f>
        <v>318375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318375</v>
      </c>
      <c r="AH10" s="5">
        <f>AG10</f>
        <v>318375</v>
      </c>
      <c r="AI10" s="5">
        <v>0</v>
      </c>
      <c r="AJ10" s="5">
        <f>IF((AI10-AH10) &gt; 1,0,IF((AI10-AH10)&lt;0,AH10-AI10,AI10-AH10))</f>
        <v>318375</v>
      </c>
      <c r="AK10" s="5">
        <v>0.01</v>
      </c>
      <c r="AL10" s="5">
        <f>ROUND(AJ10*(AK10/100),2)</f>
        <v>31.84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31.84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4.7759999999999998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27.064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2633</v>
      </c>
      <c r="B10" s="5" t="s">
        <v>2634</v>
      </c>
      <c r="C10" s="5" t="s">
        <v>2635</v>
      </c>
      <c r="D10" s="5" t="s">
        <v>718</v>
      </c>
      <c r="E10" s="5">
        <v>1</v>
      </c>
      <c r="F10" s="5">
        <v>22217</v>
      </c>
      <c r="G10" s="5" t="s">
        <v>2636</v>
      </c>
      <c r="H10" s="5" t="s">
        <v>40</v>
      </c>
      <c r="I10" s="5" t="s">
        <v>2637</v>
      </c>
      <c r="J10" s="5">
        <v>8</v>
      </c>
      <c r="K10" s="5">
        <v>0</v>
      </c>
      <c r="L10" s="5" t="s">
        <v>466</v>
      </c>
      <c r="M10" s="5" t="s">
        <v>43</v>
      </c>
      <c r="N10" s="5">
        <f>((J10*400)+(K10*100))+L10</f>
        <v>3237</v>
      </c>
      <c r="O10" s="5" t="s">
        <v>75</v>
      </c>
      <c r="P10" s="5">
        <f>N10*O10</f>
        <v>404625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404625</v>
      </c>
      <c r="AH10" s="5">
        <f>AG10</f>
        <v>404625</v>
      </c>
      <c r="AI10" s="5">
        <v>0</v>
      </c>
      <c r="AJ10" s="5">
        <f>IF((AI10-AH10) &gt; 1,0,IF((AI10-AH10)&lt;0,AH10-AI10,AI10-AH10))</f>
        <v>404625</v>
      </c>
      <c r="AK10" s="5">
        <v>0.01</v>
      </c>
      <c r="AL10" s="5">
        <f>ROUND(AJ10*(AK10/100),2)</f>
        <v>40.46</v>
      </c>
    </row>
    <row r="11" spans="1:38" ht="17.25" x14ac:dyDescent="0.25">
      <c r="A11" s="5" t="s">
        <v>2633</v>
      </c>
      <c r="B11" s="5" t="s">
        <v>2634</v>
      </c>
      <c r="C11" s="5" t="s">
        <v>2635</v>
      </c>
      <c r="D11" s="5" t="s">
        <v>718</v>
      </c>
      <c r="E11" s="5">
        <v>2</v>
      </c>
      <c r="F11" s="5">
        <v>18874</v>
      </c>
      <c r="G11" s="5" t="s">
        <v>2638</v>
      </c>
      <c r="H11" s="5" t="s">
        <v>40</v>
      </c>
      <c r="I11" s="5" t="s">
        <v>2639</v>
      </c>
      <c r="J11" s="5">
        <v>5</v>
      </c>
      <c r="K11" s="5">
        <v>3</v>
      </c>
      <c r="L11" s="5" t="s">
        <v>348</v>
      </c>
      <c r="M11" s="5" t="s">
        <v>43</v>
      </c>
      <c r="N11" s="5">
        <f>((J11*400)+(K11*100))+L11</f>
        <v>2306</v>
      </c>
      <c r="O11" s="5" t="s">
        <v>75</v>
      </c>
      <c r="P11" s="5">
        <f>N11*O11</f>
        <v>288250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288250</v>
      </c>
      <c r="AH11" s="5">
        <f>AG11</f>
        <v>288250</v>
      </c>
      <c r="AI11" s="5">
        <v>0</v>
      </c>
      <c r="AJ11" s="5">
        <f>IF((AI11-AH11) &gt; 1,0,IF((AI11-AH11)&lt;0,AH11-AI11,AI11-AH11))</f>
        <v>288250</v>
      </c>
      <c r="AK11" s="5">
        <v>0.01</v>
      </c>
      <c r="AL11" s="5">
        <f>ROUND(AJ11*(AK11/100),2)</f>
        <v>28.83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69.289999999999992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10.393499999999998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58.896499999999996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2641</v>
      </c>
      <c r="B10" s="5" t="s">
        <v>2642</v>
      </c>
      <c r="C10" s="5" t="s">
        <v>2643</v>
      </c>
      <c r="D10" s="5" t="s">
        <v>2644</v>
      </c>
      <c r="E10" s="5">
        <v>1</v>
      </c>
      <c r="F10" s="5">
        <v>22575</v>
      </c>
      <c r="G10" s="5" t="s">
        <v>2645</v>
      </c>
      <c r="H10" s="5" t="s">
        <v>58</v>
      </c>
      <c r="I10" s="5"/>
      <c r="J10" s="5">
        <v>18</v>
      </c>
      <c r="K10" s="5">
        <v>2</v>
      </c>
      <c r="L10" s="5" t="s">
        <v>161</v>
      </c>
      <c r="M10" s="5" t="s">
        <v>43</v>
      </c>
      <c r="N10" s="5">
        <f>((J10*400)+(K10*100))+L10</f>
        <v>7480</v>
      </c>
      <c r="O10" s="5" t="s">
        <v>75</v>
      </c>
      <c r="P10" s="5">
        <f>N10*O10</f>
        <v>935000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935000</v>
      </c>
      <c r="AH10" s="5">
        <f>AG10</f>
        <v>935000</v>
      </c>
      <c r="AI10" s="5">
        <v>0</v>
      </c>
      <c r="AJ10" s="5">
        <f>IF((AI10-AH10) &gt; 1,0,IF((AI10-AH10)&lt;0,AH10-AI10,AI10-AH10))</f>
        <v>935000</v>
      </c>
      <c r="AK10" s="5">
        <v>0.01</v>
      </c>
      <c r="AL10" s="5">
        <f>ROUND(AJ10*(AK10/100),2)</f>
        <v>93.5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93.5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14.025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79.474999999999994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>
    <pageSetUpPr fitToPage="1"/>
  </sheetPr>
  <dimension ref="A1:AL25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2647</v>
      </c>
      <c r="B10" s="5" t="s">
        <v>2648</v>
      </c>
      <c r="C10" s="5" t="s">
        <v>2649</v>
      </c>
      <c r="D10" s="5" t="s">
        <v>2650</v>
      </c>
      <c r="E10" s="5">
        <v>1</v>
      </c>
      <c r="F10" s="5">
        <v>20153</v>
      </c>
      <c r="G10" s="5" t="s">
        <v>2651</v>
      </c>
      <c r="H10" s="5" t="s">
        <v>106</v>
      </c>
      <c r="I10" s="5" t="s">
        <v>2652</v>
      </c>
      <c r="J10" s="5">
        <v>0</v>
      </c>
      <c r="K10" s="5">
        <v>0</v>
      </c>
      <c r="L10" s="5" t="s">
        <v>42</v>
      </c>
      <c r="M10" s="5" t="s">
        <v>43</v>
      </c>
      <c r="N10" s="5">
        <f t="shared" ref="N10:N18" si="0">((J10*400)+(K10*100))+L10</f>
        <v>43</v>
      </c>
      <c r="O10" s="5" t="s">
        <v>75</v>
      </c>
      <c r="P10" s="5">
        <f t="shared" ref="P10:P18" si="1">N10*O10</f>
        <v>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5375</v>
      </c>
      <c r="AH10" s="5">
        <f>AG10</f>
        <v>5375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2647</v>
      </c>
      <c r="B11" s="5" t="s">
        <v>2648</v>
      </c>
      <c r="C11" s="5" t="s">
        <v>2649</v>
      </c>
      <c r="D11" s="5" t="s">
        <v>2650</v>
      </c>
      <c r="E11" s="5">
        <v>2</v>
      </c>
      <c r="F11" s="5">
        <v>20140</v>
      </c>
      <c r="G11" s="5" t="s">
        <v>2653</v>
      </c>
      <c r="H11" s="5" t="s">
        <v>106</v>
      </c>
      <c r="I11" s="5" t="s">
        <v>2654</v>
      </c>
      <c r="J11" s="5">
        <v>0</v>
      </c>
      <c r="K11" s="5">
        <v>1</v>
      </c>
      <c r="L11" s="5" t="s">
        <v>191</v>
      </c>
      <c r="M11" s="5" t="s">
        <v>180</v>
      </c>
      <c r="N11" s="5">
        <f t="shared" si="0"/>
        <v>128</v>
      </c>
      <c r="O11" s="5" t="s">
        <v>212</v>
      </c>
      <c r="P11" s="5">
        <f t="shared" si="1"/>
        <v>89600</v>
      </c>
      <c r="Q11" s="5">
        <v>1</v>
      </c>
      <c r="R11" s="5" t="s">
        <v>2647</v>
      </c>
      <c r="S11" s="5" t="s">
        <v>2648</v>
      </c>
      <c r="T11" s="5" t="s">
        <v>2649</v>
      </c>
      <c r="U11" s="5" t="s">
        <v>2655</v>
      </c>
      <c r="V11" s="5"/>
      <c r="W11" s="5" t="s">
        <v>266</v>
      </c>
      <c r="X11" s="5" t="s">
        <v>318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2647</v>
      </c>
      <c r="B12" s="5" t="s">
        <v>2648</v>
      </c>
      <c r="C12" s="5" t="s">
        <v>2649</v>
      </c>
      <c r="D12" s="5" t="s">
        <v>2650</v>
      </c>
      <c r="E12" s="5">
        <v>3</v>
      </c>
      <c r="F12" s="5">
        <v>18924</v>
      </c>
      <c r="G12" s="5" t="s">
        <v>2656</v>
      </c>
      <c r="H12" s="5" t="s">
        <v>106</v>
      </c>
      <c r="I12" s="5" t="s">
        <v>2657</v>
      </c>
      <c r="J12" s="5">
        <v>3</v>
      </c>
      <c r="K12" s="5">
        <v>0</v>
      </c>
      <c r="L12" s="5" t="s">
        <v>448</v>
      </c>
      <c r="M12" s="5" t="s">
        <v>43</v>
      </c>
      <c r="N12" s="5">
        <f t="shared" si="0"/>
        <v>1227</v>
      </c>
      <c r="O12" s="5" t="s">
        <v>68</v>
      </c>
      <c r="P12" s="5">
        <f t="shared" si="1"/>
        <v>184050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184050</v>
      </c>
      <c r="AH12" s="5">
        <f t="shared" ref="AH12:AH18" si="2">AG12</f>
        <v>184050</v>
      </c>
      <c r="AI12" s="5">
        <v>50000000</v>
      </c>
      <c r="AJ12" s="5">
        <f t="shared" ref="AJ12:AJ18" si="3">IF((AI12-AH12) &gt; 1,0,IF((AI12-AH12)&lt;0,AH12-AI12,AI12-AH12))</f>
        <v>0</v>
      </c>
      <c r="AK12" s="5">
        <v>0.01</v>
      </c>
      <c r="AL12" s="5">
        <f t="shared" ref="AL12:AL18" si="4">ROUND(AJ12*(AK12/100),2)</f>
        <v>0</v>
      </c>
    </row>
    <row r="13" spans="1:38" ht="17.25" x14ac:dyDescent="0.25">
      <c r="A13" s="5" t="s">
        <v>2647</v>
      </c>
      <c r="B13" s="5" t="s">
        <v>2648</v>
      </c>
      <c r="C13" s="5" t="s">
        <v>2649</v>
      </c>
      <c r="D13" s="5" t="s">
        <v>2650</v>
      </c>
      <c r="E13" s="5">
        <v>4</v>
      </c>
      <c r="F13" s="5">
        <v>20716</v>
      </c>
      <c r="G13" s="5" t="s">
        <v>2658</v>
      </c>
      <c r="H13" s="5" t="s">
        <v>106</v>
      </c>
      <c r="I13" s="5" t="s">
        <v>2659</v>
      </c>
      <c r="J13" s="5">
        <v>0</v>
      </c>
      <c r="K13" s="5">
        <v>0</v>
      </c>
      <c r="L13" s="5" t="s">
        <v>2660</v>
      </c>
      <c r="M13" s="5" t="s">
        <v>180</v>
      </c>
      <c r="N13" s="5">
        <f t="shared" si="0"/>
        <v>45.5</v>
      </c>
      <c r="O13" s="5" t="s">
        <v>68</v>
      </c>
      <c r="P13" s="5">
        <f t="shared" si="1"/>
        <v>6825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6825</v>
      </c>
      <c r="AH13" s="5">
        <f t="shared" si="2"/>
        <v>6825</v>
      </c>
      <c r="AI13" s="5">
        <v>50000000</v>
      </c>
      <c r="AJ13" s="5">
        <f t="shared" si="3"/>
        <v>0</v>
      </c>
      <c r="AK13" s="5">
        <v>0.02</v>
      </c>
      <c r="AL13" s="5">
        <f t="shared" si="4"/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1502</v>
      </c>
      <c r="M14" s="5" t="s">
        <v>280</v>
      </c>
      <c r="N14" s="5">
        <f t="shared" si="0"/>
        <v>10.5</v>
      </c>
      <c r="O14" s="5" t="s">
        <v>68</v>
      </c>
      <c r="P14" s="5">
        <f t="shared" si="1"/>
        <v>1575</v>
      </c>
      <c r="Q14" s="5"/>
      <c r="R14" s="5"/>
      <c r="S14" s="5"/>
      <c r="T14" s="5"/>
      <c r="U14" s="5"/>
      <c r="V14" s="5"/>
      <c r="W14" s="5" t="s">
        <v>427</v>
      </c>
      <c r="X14" s="5"/>
      <c r="Y14" s="5"/>
      <c r="Z14" s="5"/>
      <c r="AA14" s="5"/>
      <c r="AB14" s="5"/>
      <c r="AC14" s="5"/>
      <c r="AD14" s="5"/>
      <c r="AE14" s="5"/>
      <c r="AF14" s="5"/>
      <c r="AG14" s="5">
        <f>P14</f>
        <v>1575</v>
      </c>
      <c r="AH14" s="5">
        <f t="shared" si="2"/>
        <v>1575</v>
      </c>
      <c r="AI14" s="5">
        <v>0</v>
      </c>
      <c r="AJ14" s="5">
        <f t="shared" si="3"/>
        <v>1575</v>
      </c>
      <c r="AK14" s="5">
        <v>0.3</v>
      </c>
      <c r="AL14" s="5">
        <f t="shared" si="4"/>
        <v>4.7300000000000004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3</v>
      </c>
      <c r="K15" s="5">
        <v>0</v>
      </c>
      <c r="L15" s="5" t="s">
        <v>448</v>
      </c>
      <c r="M15" s="5" t="s">
        <v>43</v>
      </c>
      <c r="N15" s="5">
        <f t="shared" si="0"/>
        <v>1227</v>
      </c>
      <c r="O15" s="5" t="s">
        <v>68</v>
      </c>
      <c r="P15" s="5">
        <f t="shared" si="1"/>
        <v>184050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184050</v>
      </c>
      <c r="AH15" s="5">
        <f t="shared" si="2"/>
        <v>184050</v>
      </c>
      <c r="AI15" s="5">
        <v>50000000</v>
      </c>
      <c r="AJ15" s="5">
        <f t="shared" si="3"/>
        <v>0</v>
      </c>
      <c r="AK15" s="5">
        <v>0.01</v>
      </c>
      <c r="AL15" s="5">
        <f t="shared" si="4"/>
        <v>0</v>
      </c>
    </row>
    <row r="16" spans="1:38" ht="17.25" x14ac:dyDescent="0.25">
      <c r="A16" s="5" t="s">
        <v>2647</v>
      </c>
      <c r="B16" s="5" t="s">
        <v>2648</v>
      </c>
      <c r="C16" s="5" t="s">
        <v>2649</v>
      </c>
      <c r="D16" s="5" t="s">
        <v>2650</v>
      </c>
      <c r="E16" s="5">
        <v>5</v>
      </c>
      <c r="F16" s="5">
        <v>22313</v>
      </c>
      <c r="G16" s="5" t="s">
        <v>2661</v>
      </c>
      <c r="H16" s="5" t="s">
        <v>106</v>
      </c>
      <c r="I16" s="5" t="s">
        <v>2662</v>
      </c>
      <c r="J16" s="5">
        <v>2</v>
      </c>
      <c r="K16" s="5">
        <v>1</v>
      </c>
      <c r="L16" s="5" t="s">
        <v>82</v>
      </c>
      <c r="M16" s="5" t="s">
        <v>43</v>
      </c>
      <c r="N16" s="5">
        <f t="shared" si="0"/>
        <v>904</v>
      </c>
      <c r="O16" s="5" t="s">
        <v>75</v>
      </c>
      <c r="P16" s="5">
        <f t="shared" si="1"/>
        <v>113000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113000</v>
      </c>
      <c r="AH16" s="5">
        <f t="shared" si="2"/>
        <v>113000</v>
      </c>
      <c r="AI16" s="5">
        <v>50000000</v>
      </c>
      <c r="AJ16" s="5">
        <f t="shared" si="3"/>
        <v>0</v>
      </c>
      <c r="AK16" s="5">
        <v>0.01</v>
      </c>
      <c r="AL16" s="5">
        <f t="shared" si="4"/>
        <v>0</v>
      </c>
    </row>
    <row r="17" spans="1:38" ht="17.25" x14ac:dyDescent="0.25">
      <c r="A17" s="5" t="s">
        <v>2647</v>
      </c>
      <c r="B17" s="5" t="s">
        <v>2648</v>
      </c>
      <c r="C17" s="5" t="s">
        <v>2649</v>
      </c>
      <c r="D17" s="5" t="s">
        <v>2650</v>
      </c>
      <c r="E17" s="5">
        <v>6</v>
      </c>
      <c r="F17" s="5">
        <v>21433</v>
      </c>
      <c r="G17" s="5" t="s">
        <v>2663</v>
      </c>
      <c r="H17" s="5" t="s">
        <v>106</v>
      </c>
      <c r="I17" s="5" t="s">
        <v>2664</v>
      </c>
      <c r="J17" s="5">
        <v>3</v>
      </c>
      <c r="K17" s="5">
        <v>2</v>
      </c>
      <c r="L17" s="5" t="s">
        <v>1471</v>
      </c>
      <c r="M17" s="5" t="s">
        <v>43</v>
      </c>
      <c r="N17" s="5">
        <f t="shared" si="0"/>
        <v>1465</v>
      </c>
      <c r="O17" s="5" t="s">
        <v>75</v>
      </c>
      <c r="P17" s="5">
        <f t="shared" si="1"/>
        <v>183125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>AF17+P17</f>
        <v>183125</v>
      </c>
      <c r="AH17" s="5">
        <f t="shared" si="2"/>
        <v>183125</v>
      </c>
      <c r="AI17" s="5">
        <v>50000000</v>
      </c>
      <c r="AJ17" s="5">
        <f t="shared" si="3"/>
        <v>0</v>
      </c>
      <c r="AK17" s="5">
        <v>0.01</v>
      </c>
      <c r="AL17" s="5">
        <f t="shared" si="4"/>
        <v>0</v>
      </c>
    </row>
    <row r="18" spans="1:38" ht="17.25" x14ac:dyDescent="0.25">
      <c r="A18" s="5" t="s">
        <v>2647</v>
      </c>
      <c r="B18" s="5" t="s">
        <v>2648</v>
      </c>
      <c r="C18" s="5" t="s">
        <v>2649</v>
      </c>
      <c r="D18" s="5" t="s">
        <v>2650</v>
      </c>
      <c r="E18" s="5">
        <v>7</v>
      </c>
      <c r="F18" s="5">
        <v>19559</v>
      </c>
      <c r="G18" s="5" t="s">
        <v>2665</v>
      </c>
      <c r="H18" s="5" t="s">
        <v>106</v>
      </c>
      <c r="I18" s="5" t="s">
        <v>2666</v>
      </c>
      <c r="J18" s="5">
        <v>2</v>
      </c>
      <c r="K18" s="5">
        <v>1</v>
      </c>
      <c r="L18" s="5" t="s">
        <v>82</v>
      </c>
      <c r="M18" s="5" t="s">
        <v>43</v>
      </c>
      <c r="N18" s="5">
        <f t="shared" si="0"/>
        <v>904</v>
      </c>
      <c r="O18" s="5" t="s">
        <v>75</v>
      </c>
      <c r="P18" s="5">
        <f t="shared" si="1"/>
        <v>113000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>AF18+P18</f>
        <v>113000</v>
      </c>
      <c r="AH18" s="5">
        <f t="shared" si="2"/>
        <v>113000</v>
      </c>
      <c r="AI18" s="5">
        <v>50000000</v>
      </c>
      <c r="AJ18" s="5">
        <f t="shared" si="3"/>
        <v>0</v>
      </c>
      <c r="AK18" s="5">
        <v>0.01</v>
      </c>
      <c r="AL18" s="5">
        <f t="shared" si="4"/>
        <v>0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45</v>
      </c>
      <c r="AL19" s="5">
        <f>SUM(AL10:AL18)</f>
        <v>4.7300000000000004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46</v>
      </c>
      <c r="AL20" s="5">
        <f>AL19*0.15</f>
        <v>0.70950000000000002</v>
      </c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 t="s">
        <v>47</v>
      </c>
      <c r="AL21" s="5">
        <f>AL19-AL20</f>
        <v>4.0205000000000002</v>
      </c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 t="s">
        <v>48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49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50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 ht="17.25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7" t="s">
        <v>51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2668</v>
      </c>
      <c r="B10" s="5" t="s">
        <v>2669</v>
      </c>
      <c r="C10" s="5" t="s">
        <v>2670</v>
      </c>
      <c r="D10" s="5" t="s">
        <v>2671</v>
      </c>
      <c r="E10" s="5">
        <v>1</v>
      </c>
      <c r="F10" s="5">
        <v>19425</v>
      </c>
      <c r="G10" s="5" t="s">
        <v>2672</v>
      </c>
      <c r="H10" s="5" t="s">
        <v>58</v>
      </c>
      <c r="I10" s="5"/>
      <c r="J10" s="5">
        <v>6</v>
      </c>
      <c r="K10" s="5">
        <v>0</v>
      </c>
      <c r="L10" s="5" t="s">
        <v>1709</v>
      </c>
      <c r="M10" s="5" t="s">
        <v>43</v>
      </c>
      <c r="N10" s="5">
        <f>((J10*400)+(K10*100))+L10</f>
        <v>2485</v>
      </c>
      <c r="O10" s="5" t="s">
        <v>145</v>
      </c>
      <c r="P10" s="5">
        <f>N10*O10</f>
        <v>186375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186375</v>
      </c>
      <c r="AH10" s="5">
        <f>AG10</f>
        <v>186375</v>
      </c>
      <c r="AI10" s="5">
        <v>0</v>
      </c>
      <c r="AJ10" s="5">
        <f>IF((AI10-AH10) &gt; 1,0,IF((AI10-AH10)&lt;0,AH10-AI10,AI10-AH10))</f>
        <v>186375</v>
      </c>
      <c r="AK10" s="5">
        <v>0.01</v>
      </c>
      <c r="AL10" s="5">
        <f>ROUND(AJ10*(AK10/100),2)</f>
        <v>18.64</v>
      </c>
    </row>
    <row r="11" spans="1:38" ht="17.25" x14ac:dyDescent="0.25">
      <c r="A11" s="5" t="s">
        <v>2668</v>
      </c>
      <c r="B11" s="5" t="s">
        <v>2669</v>
      </c>
      <c r="C11" s="5" t="s">
        <v>2670</v>
      </c>
      <c r="D11" s="5" t="s">
        <v>2671</v>
      </c>
      <c r="E11" s="5">
        <v>2</v>
      </c>
      <c r="F11" s="5">
        <v>19715</v>
      </c>
      <c r="G11" s="5" t="s">
        <v>2673</v>
      </c>
      <c r="H11" s="5" t="s">
        <v>58</v>
      </c>
      <c r="I11" s="5"/>
      <c r="J11" s="5">
        <v>7</v>
      </c>
      <c r="K11" s="5">
        <v>0</v>
      </c>
      <c r="L11" s="5" t="s">
        <v>348</v>
      </c>
      <c r="M11" s="5" t="s">
        <v>43</v>
      </c>
      <c r="N11" s="5">
        <f>((J11*400)+(K11*100))+L11</f>
        <v>2806</v>
      </c>
      <c r="O11" s="5" t="s">
        <v>145</v>
      </c>
      <c r="P11" s="5">
        <f>N11*O11</f>
        <v>210450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210450</v>
      </c>
      <c r="AH11" s="5">
        <f>AG11</f>
        <v>210450</v>
      </c>
      <c r="AI11" s="5">
        <v>0</v>
      </c>
      <c r="AJ11" s="5">
        <f>IF((AI11-AH11) &gt; 1,0,IF((AI11-AH11)&lt;0,AH11-AI11,AI11-AH11))</f>
        <v>210450</v>
      </c>
      <c r="AK11" s="5">
        <v>0.01</v>
      </c>
      <c r="AL11" s="5">
        <f>ROUND(AJ11*(AK11/100),2)</f>
        <v>21.05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39.69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5.9534999999999991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33.736499999999999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2675</v>
      </c>
      <c r="B10" s="5" t="s">
        <v>2676</v>
      </c>
      <c r="C10" s="5" t="s">
        <v>2677</v>
      </c>
      <c r="D10" s="5" t="s">
        <v>2678</v>
      </c>
      <c r="E10" s="5">
        <v>1</v>
      </c>
      <c r="F10" s="5">
        <v>19705</v>
      </c>
      <c r="G10" s="5" t="s">
        <v>2679</v>
      </c>
      <c r="H10" s="5" t="s">
        <v>40</v>
      </c>
      <c r="I10" s="5" t="s">
        <v>2680</v>
      </c>
      <c r="J10" s="5">
        <v>7</v>
      </c>
      <c r="K10" s="5">
        <v>0</v>
      </c>
      <c r="L10" s="5" t="s">
        <v>348</v>
      </c>
      <c r="M10" s="5" t="s">
        <v>43</v>
      </c>
      <c r="N10" s="5">
        <f>((J10*400)+(K10*100))+L10</f>
        <v>2806</v>
      </c>
      <c r="O10" s="5" t="s">
        <v>75</v>
      </c>
      <c r="P10" s="5">
        <f>N10*O10</f>
        <v>350750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350750</v>
      </c>
      <c r="AH10" s="5">
        <f>AG10</f>
        <v>350750</v>
      </c>
      <c r="AI10" s="5">
        <v>0</v>
      </c>
      <c r="AJ10" s="5">
        <f>IF((AI10-AH10) &gt; 1,0,IF((AI10-AH10)&lt;0,AH10-AI10,AI10-AH10))</f>
        <v>350750</v>
      </c>
      <c r="AK10" s="5">
        <v>0.01</v>
      </c>
      <c r="AL10" s="5">
        <f>ROUND(AJ10*(AK10/100),2)</f>
        <v>35.08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678</v>
      </c>
      <c r="M11" s="5" t="s">
        <v>275</v>
      </c>
      <c r="N11" s="5">
        <f>((J11*400)+(K11*100))+L11</f>
        <v>36</v>
      </c>
      <c r="O11" s="5" t="s">
        <v>75</v>
      </c>
      <c r="P11" s="5">
        <f>N11*O11</f>
        <v>4500</v>
      </c>
      <c r="Q11" s="5">
        <v>1</v>
      </c>
      <c r="R11" s="5" t="s">
        <v>2675</v>
      </c>
      <c r="S11" s="5" t="s">
        <v>2676</v>
      </c>
      <c r="T11" s="5" t="s">
        <v>2677</v>
      </c>
      <c r="U11" s="5" t="s">
        <v>2681</v>
      </c>
      <c r="V11" s="5" t="s">
        <v>2682</v>
      </c>
      <c r="W11" s="5" t="s">
        <v>266</v>
      </c>
      <c r="X11" s="5" t="s">
        <v>318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118</v>
      </c>
      <c r="M12" s="5" t="s">
        <v>43</v>
      </c>
      <c r="N12" s="5">
        <f>((J12*400)+(K12*100))+L12</f>
        <v>9</v>
      </c>
      <c r="O12" s="5" t="s">
        <v>75</v>
      </c>
      <c r="P12" s="5">
        <f>N12*O12</f>
        <v>1125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1125</v>
      </c>
      <c r="AH12" s="5">
        <f>AG12</f>
        <v>1125</v>
      </c>
      <c r="AI12" s="5">
        <v>0</v>
      </c>
      <c r="AJ12" s="5">
        <f>IF((AI12-AH12) &gt; 1,0,IF((AI12-AH12)&lt;0,AH12-AI12,AI12-AH12))</f>
        <v>1125</v>
      </c>
      <c r="AK12" s="5">
        <v>0.01</v>
      </c>
      <c r="AL12" s="5">
        <f>ROUND(AJ12*(AK12/100),2)</f>
        <v>0.11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35.19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5.2784999999999993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29.911499999999997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2684</v>
      </c>
      <c r="B10" s="5"/>
      <c r="C10" s="5" t="s">
        <v>2685</v>
      </c>
      <c r="D10" s="5" t="s">
        <v>2686</v>
      </c>
      <c r="E10" s="5">
        <v>1</v>
      </c>
      <c r="F10" s="5">
        <v>18789</v>
      </c>
      <c r="G10" s="5" t="s">
        <v>2687</v>
      </c>
      <c r="H10" s="5" t="s">
        <v>58</v>
      </c>
      <c r="I10" s="5" t="s">
        <v>2688</v>
      </c>
      <c r="J10" s="5">
        <v>8</v>
      </c>
      <c r="K10" s="5">
        <v>0</v>
      </c>
      <c r="L10" s="5" t="s">
        <v>219</v>
      </c>
      <c r="M10" s="5" t="s">
        <v>43</v>
      </c>
      <c r="N10" s="5">
        <f>((J10*400)+(K10*100))+L10</f>
        <v>3289</v>
      </c>
      <c r="O10" s="5" t="s">
        <v>75</v>
      </c>
      <c r="P10" s="5">
        <f>N10*O10</f>
        <v>411125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411125</v>
      </c>
      <c r="AH10" s="5">
        <f>AG10</f>
        <v>411125</v>
      </c>
      <c r="AI10" s="5">
        <v>0</v>
      </c>
      <c r="AJ10" s="5">
        <f>IF((AI10-AH10) &gt; 1,0,IF((AI10-AH10)&lt;0,AH10-AI10,AI10-AH10))</f>
        <v>411125</v>
      </c>
      <c r="AK10" s="5">
        <v>0.01</v>
      </c>
      <c r="AL10" s="5">
        <f>ROUND(AJ10*(AK10/100),2)</f>
        <v>41.11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41.11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6.1665000000000001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34.9435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331</v>
      </c>
      <c r="B10" s="5"/>
      <c r="C10" s="5" t="s">
        <v>332</v>
      </c>
      <c r="D10" s="5" t="s">
        <v>333</v>
      </c>
      <c r="E10" s="5">
        <v>1</v>
      </c>
      <c r="F10" s="5">
        <v>22433</v>
      </c>
      <c r="G10" s="5" t="s">
        <v>334</v>
      </c>
      <c r="H10" s="5" t="s">
        <v>40</v>
      </c>
      <c r="I10" s="5" t="s">
        <v>335</v>
      </c>
      <c r="J10" s="5">
        <v>28</v>
      </c>
      <c r="K10" s="5">
        <v>2</v>
      </c>
      <c r="L10" s="5" t="s">
        <v>336</v>
      </c>
      <c r="M10" s="5" t="s">
        <v>43</v>
      </c>
      <c r="N10" s="5">
        <f>((J10*400)+(K10*100))+L10</f>
        <v>11495</v>
      </c>
      <c r="O10" s="5" t="s">
        <v>68</v>
      </c>
      <c r="P10" s="5">
        <f>N10*O10</f>
        <v>1724250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1724250</v>
      </c>
      <c r="AH10" s="5">
        <f>AG10</f>
        <v>1724250</v>
      </c>
      <c r="AI10" s="5">
        <v>0</v>
      </c>
      <c r="AJ10" s="5">
        <f>IF((AI10-AH10) &gt; 1,0,IF((AI10-AH10)&lt;0,AH10-AI10,AI10-AH10))</f>
        <v>1724250</v>
      </c>
      <c r="AK10" s="5">
        <v>0.01</v>
      </c>
      <c r="AL10" s="5">
        <f>ROUND(AJ10*(AK10/100),2)</f>
        <v>172.43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227</v>
      </c>
      <c r="M11" s="5" t="s">
        <v>180</v>
      </c>
      <c r="N11" s="5">
        <f>((J11*400)+(K11*100))+L11</f>
        <v>22</v>
      </c>
      <c r="O11" s="5" t="s">
        <v>68</v>
      </c>
      <c r="P11" s="5">
        <f>N11*O11</f>
        <v>3300</v>
      </c>
      <c r="Q11" s="5">
        <v>1</v>
      </c>
      <c r="R11" s="5" t="s">
        <v>331</v>
      </c>
      <c r="S11" s="5"/>
      <c r="T11" s="5" t="s">
        <v>332</v>
      </c>
      <c r="U11" s="5" t="s">
        <v>337</v>
      </c>
      <c r="V11" s="5" t="s">
        <v>338</v>
      </c>
      <c r="W11" s="5" t="s">
        <v>339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191</v>
      </c>
      <c r="M12" s="5" t="s">
        <v>180</v>
      </c>
      <c r="N12" s="5">
        <f>((J12*400)+(K12*100))+L12</f>
        <v>28</v>
      </c>
      <c r="O12" s="5" t="s">
        <v>68</v>
      </c>
      <c r="P12" s="5">
        <f>N12*O12</f>
        <v>4200</v>
      </c>
      <c r="Q12" s="5">
        <v>1</v>
      </c>
      <c r="R12" s="5" t="s">
        <v>331</v>
      </c>
      <c r="S12" s="5"/>
      <c r="T12" s="5" t="s">
        <v>332</v>
      </c>
      <c r="U12" s="5" t="s">
        <v>337</v>
      </c>
      <c r="V12" s="5" t="s">
        <v>338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340</v>
      </c>
      <c r="M13" s="5" t="s">
        <v>180</v>
      </c>
      <c r="N13" s="5">
        <f>((J13*400)+(K13*100))+L13</f>
        <v>15</v>
      </c>
      <c r="O13" s="5" t="s">
        <v>68</v>
      </c>
      <c r="P13" s="5">
        <f>N13*O13</f>
        <v>2250</v>
      </c>
      <c r="Q13" s="5">
        <v>1</v>
      </c>
      <c r="R13" s="5" t="s">
        <v>331</v>
      </c>
      <c r="S13" s="5"/>
      <c r="T13" s="5" t="s">
        <v>332</v>
      </c>
      <c r="U13" s="5" t="s">
        <v>337</v>
      </c>
      <c r="V13" s="5" t="s">
        <v>338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172.43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25.8645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146.56550000000001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2690</v>
      </c>
      <c r="B10" s="5" t="s">
        <v>2691</v>
      </c>
      <c r="C10" s="5" t="s">
        <v>2692</v>
      </c>
      <c r="D10" s="5" t="s">
        <v>2530</v>
      </c>
      <c r="E10" s="5">
        <v>1</v>
      </c>
      <c r="F10" s="5">
        <v>20325</v>
      </c>
      <c r="G10" s="5" t="s">
        <v>2693</v>
      </c>
      <c r="H10" s="5" t="s">
        <v>58</v>
      </c>
      <c r="I10" s="5"/>
      <c r="J10" s="5">
        <v>11</v>
      </c>
      <c r="K10" s="5">
        <v>1</v>
      </c>
      <c r="L10" s="5" t="s">
        <v>678</v>
      </c>
      <c r="M10" s="5" t="s">
        <v>43</v>
      </c>
      <c r="N10" s="5">
        <f>((J10*400)+(K10*100))+L10</f>
        <v>4536</v>
      </c>
      <c r="O10" s="5" t="s">
        <v>75</v>
      </c>
      <c r="P10" s="5">
        <f>N10*O10</f>
        <v>567000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567000</v>
      </c>
      <c r="AH10" s="5">
        <f>AG10</f>
        <v>567000</v>
      </c>
      <c r="AI10" s="5">
        <v>0</v>
      </c>
      <c r="AJ10" s="5">
        <f>IF((AI10-AH10) &gt; 1,0,IF((AI10-AH10)&lt;0,AH10-AI10,AI10-AH10))</f>
        <v>567000</v>
      </c>
      <c r="AK10" s="5">
        <v>0.01</v>
      </c>
      <c r="AL10" s="5">
        <f>ROUND(AJ10*(AK10/100),2)</f>
        <v>56.7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8.5050000000000008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48.195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2695</v>
      </c>
      <c r="B10" s="5"/>
      <c r="C10" s="5" t="s">
        <v>2696</v>
      </c>
      <c r="D10" s="5" t="s">
        <v>634</v>
      </c>
      <c r="E10" s="5">
        <v>1</v>
      </c>
      <c r="F10" s="5">
        <v>18487</v>
      </c>
      <c r="G10" s="5" t="s">
        <v>2697</v>
      </c>
      <c r="H10" s="5" t="s">
        <v>40</v>
      </c>
      <c r="I10" s="5" t="s">
        <v>2698</v>
      </c>
      <c r="J10" s="5">
        <v>0</v>
      </c>
      <c r="K10" s="5">
        <v>2</v>
      </c>
      <c r="L10" s="5" t="s">
        <v>2699</v>
      </c>
      <c r="M10" s="5" t="s">
        <v>43</v>
      </c>
      <c r="N10" s="5">
        <f>((J10*400)+(K10*100))+L10</f>
        <v>200.5</v>
      </c>
      <c r="O10" s="5" t="s">
        <v>212</v>
      </c>
      <c r="P10" s="5">
        <f>N10*O10</f>
        <v>140350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140350</v>
      </c>
      <c r="AH10" s="5">
        <f>AG10</f>
        <v>140350</v>
      </c>
      <c r="AI10" s="5">
        <v>0</v>
      </c>
      <c r="AJ10" s="5">
        <f>IF((AI10-AH10) &gt; 1,0,IF((AI10-AH10)&lt;0,AH10-AI10,AI10-AH10))</f>
        <v>140350</v>
      </c>
      <c r="AK10" s="5">
        <v>0.01</v>
      </c>
      <c r="AL10" s="5">
        <f>ROUND(AJ10*(AK10/100),2)</f>
        <v>14.04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2092</v>
      </c>
      <c r="M11" s="5" t="s">
        <v>180</v>
      </c>
      <c r="N11" s="5">
        <f>((J11*400)+(K11*100))+L11</f>
        <v>13.5</v>
      </c>
      <c r="O11" s="5" t="s">
        <v>212</v>
      </c>
      <c r="P11" s="5">
        <f>N11*O11</f>
        <v>9450</v>
      </c>
      <c r="Q11" s="5">
        <v>1</v>
      </c>
      <c r="R11" s="5" t="s">
        <v>2695</v>
      </c>
      <c r="S11" s="5"/>
      <c r="T11" s="5" t="s">
        <v>2696</v>
      </c>
      <c r="U11" s="5" t="s">
        <v>636</v>
      </c>
      <c r="V11" s="5"/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14.04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2.1059999999999999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11.933999999999999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>
    <pageSetUpPr fitToPage="1"/>
  </sheetPr>
  <dimension ref="A1:AM3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2700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2701</v>
      </c>
      <c r="B10" s="5" t="s">
        <v>2702</v>
      </c>
      <c r="C10" s="5" t="s">
        <v>2703</v>
      </c>
      <c r="D10" s="5" t="s">
        <v>2704</v>
      </c>
      <c r="E10" s="5">
        <v>1</v>
      </c>
      <c r="F10" s="5">
        <v>21522</v>
      </c>
      <c r="G10" s="5" t="s">
        <v>2705</v>
      </c>
      <c r="H10" s="5" t="s">
        <v>106</v>
      </c>
      <c r="I10" s="5" t="s">
        <v>2706</v>
      </c>
      <c r="J10" s="5">
        <v>5</v>
      </c>
      <c r="K10" s="5">
        <v>1</v>
      </c>
      <c r="L10" s="5" t="s">
        <v>507</v>
      </c>
      <c r="M10" s="5" t="s">
        <v>43</v>
      </c>
      <c r="N10" s="5">
        <f t="shared" ref="N10:N30" si="0">((J10*400)+(K10*100))+L10</f>
        <v>2116</v>
      </c>
      <c r="O10" s="5" t="s">
        <v>90</v>
      </c>
      <c r="P10" s="5">
        <f t="shared" ref="P10:P30" si="1">N10*O10</f>
        <v>1058000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1058000</v>
      </c>
      <c r="AH10" s="5">
        <f>AG10</f>
        <v>1058000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9" ht="17.25" x14ac:dyDescent="0.25">
      <c r="A11" s="5" t="s">
        <v>2701</v>
      </c>
      <c r="B11" s="5" t="s">
        <v>2702</v>
      </c>
      <c r="C11" s="5" t="s">
        <v>2703</v>
      </c>
      <c r="D11" s="5" t="s">
        <v>2704</v>
      </c>
      <c r="E11" s="5">
        <v>2</v>
      </c>
      <c r="F11" s="5">
        <v>17933</v>
      </c>
      <c r="G11" s="5" t="s">
        <v>2707</v>
      </c>
      <c r="H11" s="5" t="s">
        <v>106</v>
      </c>
      <c r="I11" s="5" t="s">
        <v>2708</v>
      </c>
      <c r="J11" s="5">
        <v>0</v>
      </c>
      <c r="K11" s="5">
        <v>0</v>
      </c>
      <c r="L11" s="5" t="s">
        <v>2709</v>
      </c>
      <c r="M11" s="5" t="s">
        <v>180</v>
      </c>
      <c r="N11" s="5">
        <f t="shared" si="0"/>
        <v>60.75</v>
      </c>
      <c r="O11" s="5" t="s">
        <v>90</v>
      </c>
      <c r="P11" s="5">
        <f t="shared" si="1"/>
        <v>30375</v>
      </c>
      <c r="Q11" s="5">
        <v>1</v>
      </c>
      <c r="R11" s="5" t="s">
        <v>2701</v>
      </c>
      <c r="S11" s="5" t="s">
        <v>2702</v>
      </c>
      <c r="T11" s="5" t="s">
        <v>2703</v>
      </c>
      <c r="U11" s="5" t="s">
        <v>2710</v>
      </c>
      <c r="V11" s="5" t="s">
        <v>2711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383</v>
      </c>
      <c r="M12" s="5" t="s">
        <v>280</v>
      </c>
      <c r="N12" s="5">
        <f t="shared" si="0"/>
        <v>32</v>
      </c>
      <c r="O12" s="5" t="s">
        <v>90</v>
      </c>
      <c r="P12" s="5">
        <f t="shared" si="1"/>
        <v>16000</v>
      </c>
      <c r="Q12" s="5">
        <v>1</v>
      </c>
      <c r="R12" s="5" t="s">
        <v>2701</v>
      </c>
      <c r="S12" s="5" t="s">
        <v>2702</v>
      </c>
      <c r="T12" s="5" t="s">
        <v>2703</v>
      </c>
      <c r="U12" s="5" t="s">
        <v>2710</v>
      </c>
      <c r="V12" s="5" t="s">
        <v>2712</v>
      </c>
      <c r="W12" s="5" t="s">
        <v>266</v>
      </c>
      <c r="X12" s="5" t="s">
        <v>267</v>
      </c>
      <c r="Y12" s="5" t="s">
        <v>631</v>
      </c>
      <c r="Z12" s="5">
        <v>128</v>
      </c>
      <c r="AA12" s="5">
        <v>100</v>
      </c>
      <c r="AB12" s="5">
        <v>6400</v>
      </c>
      <c r="AC12" s="5">
        <f>Z12*AB12</f>
        <v>819200</v>
      </c>
      <c r="AD12" s="5">
        <v>4</v>
      </c>
      <c r="AE12" s="5">
        <v>4</v>
      </c>
      <c r="AF12" s="5">
        <f>(AC12*(100-AE12))/100</f>
        <v>786432</v>
      </c>
      <c r="AG12" s="5">
        <f>P12+AF12</f>
        <v>802432</v>
      </c>
      <c r="AH12" s="5">
        <f>(AG12*AA12)/100</f>
        <v>802432</v>
      </c>
      <c r="AI12" s="5">
        <v>0</v>
      </c>
      <c r="AJ12" s="5">
        <f>IF((AI12-AH12) &gt; 1,0,IF((AI12-AH12)&lt;0,AH12-AI12,AI12-AH12))</f>
        <v>802432</v>
      </c>
      <c r="AK12" s="5">
        <v>0.3</v>
      </c>
      <c r="AL12" s="5">
        <f>ROUND(AJ12*(AK12/100),2)</f>
        <v>2407.3000000000002</v>
      </c>
      <c r="AM12" t="s">
        <v>2713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605</v>
      </c>
      <c r="M13" s="5" t="s">
        <v>280</v>
      </c>
      <c r="N13" s="5">
        <f t="shared" si="0"/>
        <v>25</v>
      </c>
      <c r="O13" s="5" t="s">
        <v>90</v>
      </c>
      <c r="P13" s="5">
        <f t="shared" si="1"/>
        <v>12500</v>
      </c>
      <c r="Q13" s="5">
        <v>1</v>
      </c>
      <c r="R13" s="5" t="s">
        <v>2701</v>
      </c>
      <c r="S13" s="5" t="s">
        <v>2702</v>
      </c>
      <c r="T13" s="5" t="s">
        <v>2703</v>
      </c>
      <c r="U13" s="5" t="s">
        <v>2710</v>
      </c>
      <c r="V13" s="5" t="s">
        <v>2714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605</v>
      </c>
      <c r="M14" s="5" t="s">
        <v>280</v>
      </c>
      <c r="N14" s="5">
        <f t="shared" si="0"/>
        <v>25</v>
      </c>
      <c r="O14" s="5" t="s">
        <v>90</v>
      </c>
      <c r="P14" s="5">
        <f t="shared" si="1"/>
        <v>12500</v>
      </c>
      <c r="Q14" s="5">
        <v>1</v>
      </c>
      <c r="R14" s="5" t="s">
        <v>2701</v>
      </c>
      <c r="S14" s="5" t="s">
        <v>2702</v>
      </c>
      <c r="T14" s="5" t="s">
        <v>2703</v>
      </c>
      <c r="U14" s="5" t="s">
        <v>2710</v>
      </c>
      <c r="V14" s="5" t="s">
        <v>2715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605</v>
      </c>
      <c r="M15" s="5" t="s">
        <v>280</v>
      </c>
      <c r="N15" s="5">
        <f t="shared" si="0"/>
        <v>25</v>
      </c>
      <c r="O15" s="5" t="s">
        <v>90</v>
      </c>
      <c r="P15" s="5">
        <f t="shared" si="1"/>
        <v>12500</v>
      </c>
      <c r="Q15" s="5">
        <v>1</v>
      </c>
      <c r="R15" s="5" t="s">
        <v>2701</v>
      </c>
      <c r="S15" s="5" t="s">
        <v>2702</v>
      </c>
      <c r="T15" s="5" t="s">
        <v>2703</v>
      </c>
      <c r="U15" s="5" t="s">
        <v>2710</v>
      </c>
      <c r="V15" s="5" t="s">
        <v>2716</v>
      </c>
      <c r="W15" s="5" t="s">
        <v>266</v>
      </c>
      <c r="X15" s="5" t="s">
        <v>267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605</v>
      </c>
      <c r="M16" s="5" t="s">
        <v>280</v>
      </c>
      <c r="N16" s="5">
        <f t="shared" si="0"/>
        <v>25</v>
      </c>
      <c r="O16" s="5" t="s">
        <v>90</v>
      </c>
      <c r="P16" s="5">
        <f t="shared" si="1"/>
        <v>12500</v>
      </c>
      <c r="Q16" s="5">
        <v>1</v>
      </c>
      <c r="R16" s="5" t="s">
        <v>2701</v>
      </c>
      <c r="S16" s="5" t="s">
        <v>2702</v>
      </c>
      <c r="T16" s="5" t="s">
        <v>2703</v>
      </c>
      <c r="U16" s="5" t="s">
        <v>2710</v>
      </c>
      <c r="V16" s="5" t="s">
        <v>2717</v>
      </c>
      <c r="W16" s="5" t="s">
        <v>266</v>
      </c>
      <c r="X16" s="5" t="s">
        <v>267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9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>
        <v>0</v>
      </c>
      <c r="K17" s="5">
        <v>0</v>
      </c>
      <c r="L17" s="5" t="s">
        <v>340</v>
      </c>
      <c r="M17" s="5" t="s">
        <v>280</v>
      </c>
      <c r="N17" s="5">
        <f t="shared" si="0"/>
        <v>15</v>
      </c>
      <c r="O17" s="5" t="s">
        <v>90</v>
      </c>
      <c r="P17" s="5">
        <f t="shared" si="1"/>
        <v>7500</v>
      </c>
      <c r="Q17" s="5">
        <v>1</v>
      </c>
      <c r="R17" s="5" t="s">
        <v>2701</v>
      </c>
      <c r="S17" s="5" t="s">
        <v>2702</v>
      </c>
      <c r="T17" s="5" t="s">
        <v>2703</v>
      </c>
      <c r="U17" s="5" t="s">
        <v>2710</v>
      </c>
      <c r="V17" s="5" t="s">
        <v>2718</v>
      </c>
      <c r="W17" s="5" t="s">
        <v>266</v>
      </c>
      <c r="X17" s="5" t="s">
        <v>267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9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>
        <v>0</v>
      </c>
      <c r="K18" s="5">
        <v>0</v>
      </c>
      <c r="L18" s="5" t="s">
        <v>340</v>
      </c>
      <c r="M18" s="5" t="s">
        <v>280</v>
      </c>
      <c r="N18" s="5">
        <f t="shared" si="0"/>
        <v>15</v>
      </c>
      <c r="O18" s="5" t="s">
        <v>90</v>
      </c>
      <c r="P18" s="5">
        <f t="shared" si="1"/>
        <v>7500</v>
      </c>
      <c r="Q18" s="5">
        <v>1</v>
      </c>
      <c r="R18" s="5" t="s">
        <v>2701</v>
      </c>
      <c r="S18" s="5" t="s">
        <v>2702</v>
      </c>
      <c r="T18" s="5" t="s">
        <v>2703</v>
      </c>
      <c r="U18" s="5" t="s">
        <v>2710</v>
      </c>
      <c r="V18" s="5" t="s">
        <v>2719</v>
      </c>
      <c r="W18" s="5" t="s">
        <v>266</v>
      </c>
      <c r="X18" s="5" t="s">
        <v>267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9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>
        <v>0</v>
      </c>
      <c r="K19" s="5">
        <v>0</v>
      </c>
      <c r="L19" s="5" t="s">
        <v>118</v>
      </c>
      <c r="M19" s="5" t="s">
        <v>280</v>
      </c>
      <c r="N19" s="5">
        <f t="shared" si="0"/>
        <v>9</v>
      </c>
      <c r="O19" s="5" t="s">
        <v>90</v>
      </c>
      <c r="P19" s="5">
        <f t="shared" si="1"/>
        <v>4500</v>
      </c>
      <c r="Q19" s="5">
        <v>1</v>
      </c>
      <c r="R19" s="5" t="s">
        <v>2701</v>
      </c>
      <c r="S19" s="5" t="s">
        <v>2702</v>
      </c>
      <c r="T19" s="5" t="s">
        <v>2703</v>
      </c>
      <c r="U19" s="5" t="s">
        <v>2710</v>
      </c>
      <c r="V19" s="5" t="s">
        <v>2720</v>
      </c>
      <c r="W19" s="5" t="s">
        <v>266</v>
      </c>
      <c r="X19" s="5" t="s">
        <v>267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9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>
        <v>0</v>
      </c>
      <c r="K20" s="5">
        <v>0</v>
      </c>
      <c r="L20" s="5" t="s">
        <v>348</v>
      </c>
      <c r="M20" s="5" t="s">
        <v>280</v>
      </c>
      <c r="N20" s="5">
        <f t="shared" si="0"/>
        <v>6</v>
      </c>
      <c r="O20" s="5" t="s">
        <v>90</v>
      </c>
      <c r="P20" s="5">
        <f t="shared" si="1"/>
        <v>3000</v>
      </c>
      <c r="Q20" s="5">
        <v>1</v>
      </c>
      <c r="R20" s="5" t="s">
        <v>2701</v>
      </c>
      <c r="S20" s="5" t="s">
        <v>2702</v>
      </c>
      <c r="T20" s="5" t="s">
        <v>2703</v>
      </c>
      <c r="U20" s="5" t="s">
        <v>2710</v>
      </c>
      <c r="V20" s="5" t="s">
        <v>2721</v>
      </c>
      <c r="W20" s="5" t="s">
        <v>266</v>
      </c>
      <c r="X20" s="5" t="s">
        <v>267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9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>
        <v>0</v>
      </c>
      <c r="K21" s="5">
        <v>0</v>
      </c>
      <c r="L21" s="5" t="s">
        <v>348</v>
      </c>
      <c r="M21" s="5" t="s">
        <v>280</v>
      </c>
      <c r="N21" s="5">
        <f t="shared" si="0"/>
        <v>6</v>
      </c>
      <c r="O21" s="5" t="s">
        <v>90</v>
      </c>
      <c r="P21" s="5">
        <f t="shared" si="1"/>
        <v>3000</v>
      </c>
      <c r="Q21" s="5">
        <v>1</v>
      </c>
      <c r="R21" s="5" t="s">
        <v>2701</v>
      </c>
      <c r="S21" s="5" t="s">
        <v>2702</v>
      </c>
      <c r="T21" s="5" t="s">
        <v>2703</v>
      </c>
      <c r="U21" s="5" t="s">
        <v>2710</v>
      </c>
      <c r="V21" s="5"/>
      <c r="W21" s="5" t="s">
        <v>266</v>
      </c>
      <c r="X21" s="5" t="s">
        <v>267</v>
      </c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9" ht="17.25" x14ac:dyDescent="0.25">
      <c r="A22" s="5"/>
      <c r="B22" s="5"/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 t="s">
        <v>82</v>
      </c>
      <c r="M22" s="5" t="s">
        <v>280</v>
      </c>
      <c r="N22" s="5">
        <f t="shared" si="0"/>
        <v>4</v>
      </c>
      <c r="O22" s="5" t="s">
        <v>90</v>
      </c>
      <c r="P22" s="5">
        <f t="shared" si="1"/>
        <v>2000</v>
      </c>
      <c r="Q22" s="5">
        <v>1</v>
      </c>
      <c r="R22" s="5" t="s">
        <v>2701</v>
      </c>
      <c r="S22" s="5" t="s">
        <v>2702</v>
      </c>
      <c r="T22" s="5" t="s">
        <v>2703</v>
      </c>
      <c r="U22" s="5" t="s">
        <v>2710</v>
      </c>
      <c r="V22" s="5" t="s">
        <v>2711</v>
      </c>
      <c r="W22" s="5" t="s">
        <v>266</v>
      </c>
      <c r="X22" s="5" t="s">
        <v>267</v>
      </c>
      <c r="Y22" s="5" t="s">
        <v>631</v>
      </c>
      <c r="Z22" s="5">
        <v>16</v>
      </c>
      <c r="AA22" s="5">
        <v>100</v>
      </c>
      <c r="AB22" s="5">
        <v>6400</v>
      </c>
      <c r="AC22" s="5">
        <f t="shared" ref="AC22:AC27" si="2">Z22*AB22</f>
        <v>102400</v>
      </c>
      <c r="AD22" s="5">
        <v>3</v>
      </c>
      <c r="AE22" s="5">
        <v>3</v>
      </c>
      <c r="AF22" s="5">
        <f t="shared" ref="AF22:AF27" si="3">(AC22*(100-AE22))/100</f>
        <v>99328</v>
      </c>
      <c r="AG22" s="5">
        <f t="shared" ref="AG22:AG27" si="4">P22+AF22</f>
        <v>101328</v>
      </c>
      <c r="AH22" s="5">
        <f t="shared" ref="AH22:AH27" si="5">(AG22*AA22)/100</f>
        <v>101328</v>
      </c>
      <c r="AI22" s="5">
        <v>0</v>
      </c>
      <c r="AJ22" s="5">
        <f t="shared" ref="AJ22:AJ30" si="6">IF((AI22-AH22) &gt; 1,0,IF((AI22-AH22)&lt;0,AH22-AI22,AI22-AH22))</f>
        <v>101328</v>
      </c>
      <c r="AK22" s="5">
        <v>0.3</v>
      </c>
      <c r="AL22" s="5">
        <f t="shared" ref="AL22:AL30" si="7">ROUND(AJ22*(AK22/100),2)</f>
        <v>303.98</v>
      </c>
      <c r="AM22" t="s">
        <v>2722</v>
      </c>
    </row>
    <row r="23" spans="1:39" ht="17.25" x14ac:dyDescent="0.25">
      <c r="A23" s="5"/>
      <c r="B23" s="5"/>
      <c r="C23" s="5"/>
      <c r="D23" s="5"/>
      <c r="E23" s="5"/>
      <c r="F23" s="5"/>
      <c r="G23" s="5"/>
      <c r="H23" s="5"/>
      <c r="I23" s="5"/>
      <c r="J23" s="5">
        <v>0</v>
      </c>
      <c r="K23" s="5">
        <v>0</v>
      </c>
      <c r="L23" s="5" t="s">
        <v>2723</v>
      </c>
      <c r="M23" s="5" t="s">
        <v>280</v>
      </c>
      <c r="N23" s="5">
        <f t="shared" si="0"/>
        <v>3.23</v>
      </c>
      <c r="O23" s="5" t="s">
        <v>90</v>
      </c>
      <c r="P23" s="5">
        <f t="shared" si="1"/>
        <v>1615</v>
      </c>
      <c r="Q23" s="5">
        <v>1</v>
      </c>
      <c r="R23" s="5" t="s">
        <v>2701</v>
      </c>
      <c r="S23" s="5" t="s">
        <v>2702</v>
      </c>
      <c r="T23" s="5" t="s">
        <v>2703</v>
      </c>
      <c r="U23" s="5" t="s">
        <v>2710</v>
      </c>
      <c r="V23" s="5" t="s">
        <v>2711</v>
      </c>
      <c r="W23" s="5" t="s">
        <v>266</v>
      </c>
      <c r="X23" s="5" t="s">
        <v>267</v>
      </c>
      <c r="Y23" s="5" t="s">
        <v>631</v>
      </c>
      <c r="Z23" s="5">
        <v>12.9</v>
      </c>
      <c r="AA23" s="5">
        <v>100</v>
      </c>
      <c r="AB23" s="5">
        <v>6400</v>
      </c>
      <c r="AC23" s="5">
        <f t="shared" si="2"/>
        <v>82560</v>
      </c>
      <c r="AD23" s="5">
        <v>3</v>
      </c>
      <c r="AE23" s="5">
        <v>3</v>
      </c>
      <c r="AF23" s="5">
        <f t="shared" si="3"/>
        <v>80083.199999999997</v>
      </c>
      <c r="AG23" s="5">
        <f t="shared" si="4"/>
        <v>81698.2</v>
      </c>
      <c r="AH23" s="5">
        <f t="shared" si="5"/>
        <v>81698.2</v>
      </c>
      <c r="AI23" s="5">
        <v>0</v>
      </c>
      <c r="AJ23" s="5">
        <f t="shared" si="6"/>
        <v>81698.2</v>
      </c>
      <c r="AK23" s="5">
        <v>0.3</v>
      </c>
      <c r="AL23" s="5">
        <f t="shared" si="7"/>
        <v>245.09</v>
      </c>
      <c r="AM23" t="s">
        <v>2724</v>
      </c>
    </row>
    <row r="24" spans="1:39" ht="17.25" x14ac:dyDescent="0.25">
      <c r="A24" s="5"/>
      <c r="B24" s="5"/>
      <c r="C24" s="5"/>
      <c r="D24" s="5"/>
      <c r="E24" s="5"/>
      <c r="F24" s="5"/>
      <c r="G24" s="5"/>
      <c r="H24" s="5"/>
      <c r="I24" s="5"/>
      <c r="J24" s="5">
        <v>0</v>
      </c>
      <c r="K24" s="5">
        <v>0</v>
      </c>
      <c r="L24" s="5" t="s">
        <v>2723</v>
      </c>
      <c r="M24" s="5" t="s">
        <v>280</v>
      </c>
      <c r="N24" s="5">
        <f t="shared" si="0"/>
        <v>3.23</v>
      </c>
      <c r="O24" s="5" t="s">
        <v>90</v>
      </c>
      <c r="P24" s="5">
        <f t="shared" si="1"/>
        <v>1615</v>
      </c>
      <c r="Q24" s="5">
        <v>1</v>
      </c>
      <c r="R24" s="5" t="s">
        <v>2701</v>
      </c>
      <c r="S24" s="5" t="s">
        <v>2702</v>
      </c>
      <c r="T24" s="5" t="s">
        <v>2703</v>
      </c>
      <c r="U24" s="5" t="s">
        <v>2710</v>
      </c>
      <c r="V24" s="5" t="s">
        <v>2711</v>
      </c>
      <c r="W24" s="5" t="s">
        <v>266</v>
      </c>
      <c r="X24" s="5" t="s">
        <v>267</v>
      </c>
      <c r="Y24" s="5" t="s">
        <v>631</v>
      </c>
      <c r="Z24" s="5">
        <v>12.9</v>
      </c>
      <c r="AA24" s="5">
        <v>100</v>
      </c>
      <c r="AB24" s="5">
        <v>6400</v>
      </c>
      <c r="AC24" s="5">
        <f t="shared" si="2"/>
        <v>82560</v>
      </c>
      <c r="AD24" s="5">
        <v>3</v>
      </c>
      <c r="AE24" s="5">
        <v>3</v>
      </c>
      <c r="AF24" s="5">
        <f t="shared" si="3"/>
        <v>80083.199999999997</v>
      </c>
      <c r="AG24" s="5">
        <f t="shared" si="4"/>
        <v>81698.2</v>
      </c>
      <c r="AH24" s="5">
        <f t="shared" si="5"/>
        <v>81698.2</v>
      </c>
      <c r="AI24" s="5">
        <v>0</v>
      </c>
      <c r="AJ24" s="5">
        <f t="shared" si="6"/>
        <v>81698.2</v>
      </c>
      <c r="AK24" s="5">
        <v>0.3</v>
      </c>
      <c r="AL24" s="5">
        <f t="shared" si="7"/>
        <v>245.09</v>
      </c>
      <c r="AM24" t="s">
        <v>2725</v>
      </c>
    </row>
    <row r="25" spans="1:39" ht="17.25" x14ac:dyDescent="0.25">
      <c r="A25" s="5"/>
      <c r="B25" s="5"/>
      <c r="C25" s="5"/>
      <c r="D25" s="5"/>
      <c r="E25" s="5"/>
      <c r="F25" s="5"/>
      <c r="G25" s="5"/>
      <c r="H25" s="5"/>
      <c r="I25" s="5"/>
      <c r="J25" s="5">
        <v>0</v>
      </c>
      <c r="K25" s="5">
        <v>0</v>
      </c>
      <c r="L25" s="5" t="s">
        <v>2726</v>
      </c>
      <c r="M25" s="5" t="s">
        <v>280</v>
      </c>
      <c r="N25" s="5">
        <f t="shared" si="0"/>
        <v>9.5</v>
      </c>
      <c r="O25" s="5" t="s">
        <v>90</v>
      </c>
      <c r="P25" s="5">
        <f t="shared" si="1"/>
        <v>4750</v>
      </c>
      <c r="Q25" s="5">
        <v>1</v>
      </c>
      <c r="R25" s="5" t="s">
        <v>2701</v>
      </c>
      <c r="S25" s="5" t="s">
        <v>2702</v>
      </c>
      <c r="T25" s="5" t="s">
        <v>2703</v>
      </c>
      <c r="U25" s="5" t="s">
        <v>2710</v>
      </c>
      <c r="V25" s="5" t="s">
        <v>2711</v>
      </c>
      <c r="W25" s="5" t="s">
        <v>266</v>
      </c>
      <c r="X25" s="5" t="s">
        <v>532</v>
      </c>
      <c r="Y25" s="5" t="s">
        <v>631</v>
      </c>
      <c r="Z25" s="5">
        <v>38</v>
      </c>
      <c r="AA25" s="5">
        <v>100</v>
      </c>
      <c r="AB25" s="5">
        <v>6400</v>
      </c>
      <c r="AC25" s="5">
        <f t="shared" si="2"/>
        <v>243200</v>
      </c>
      <c r="AD25" s="5">
        <v>3</v>
      </c>
      <c r="AE25" s="5">
        <v>9</v>
      </c>
      <c r="AF25" s="5">
        <f t="shared" si="3"/>
        <v>221312</v>
      </c>
      <c r="AG25" s="5">
        <f t="shared" si="4"/>
        <v>226062</v>
      </c>
      <c r="AH25" s="5">
        <f t="shared" si="5"/>
        <v>226062</v>
      </c>
      <c r="AI25" s="5">
        <v>0</v>
      </c>
      <c r="AJ25" s="5">
        <f t="shared" si="6"/>
        <v>226062</v>
      </c>
      <c r="AK25" s="5">
        <v>0.3</v>
      </c>
      <c r="AL25" s="5">
        <f t="shared" si="7"/>
        <v>678.19</v>
      </c>
      <c r="AM25" t="s">
        <v>2727</v>
      </c>
    </row>
    <row r="26" spans="1:39" ht="17.25" x14ac:dyDescent="0.25">
      <c r="A26" s="5"/>
      <c r="B26" s="5"/>
      <c r="C26" s="5"/>
      <c r="D26" s="5"/>
      <c r="E26" s="5"/>
      <c r="F26" s="5"/>
      <c r="G26" s="5"/>
      <c r="H26" s="5"/>
      <c r="I26" s="5"/>
      <c r="J26" s="5">
        <v>0</v>
      </c>
      <c r="K26" s="5">
        <v>0</v>
      </c>
      <c r="L26" s="5" t="s">
        <v>2728</v>
      </c>
      <c r="M26" s="5" t="s">
        <v>280</v>
      </c>
      <c r="N26" s="5">
        <f t="shared" si="0"/>
        <v>5.85</v>
      </c>
      <c r="O26" s="5" t="s">
        <v>90</v>
      </c>
      <c r="P26" s="5">
        <f t="shared" si="1"/>
        <v>2925</v>
      </c>
      <c r="Q26" s="5">
        <v>1</v>
      </c>
      <c r="R26" s="5" t="s">
        <v>2701</v>
      </c>
      <c r="S26" s="5" t="s">
        <v>2702</v>
      </c>
      <c r="T26" s="5" t="s">
        <v>2703</v>
      </c>
      <c r="U26" s="5" t="s">
        <v>2710</v>
      </c>
      <c r="V26" s="5" t="s">
        <v>2711</v>
      </c>
      <c r="W26" s="5" t="s">
        <v>2729</v>
      </c>
      <c r="X26" s="5" t="s">
        <v>532</v>
      </c>
      <c r="Y26" s="5" t="s">
        <v>631</v>
      </c>
      <c r="Z26" s="5">
        <v>23.4</v>
      </c>
      <c r="AA26" s="5">
        <v>100</v>
      </c>
      <c r="AB26" s="5">
        <v>6100</v>
      </c>
      <c r="AC26" s="5">
        <f t="shared" si="2"/>
        <v>142740</v>
      </c>
      <c r="AD26" s="5">
        <v>3</v>
      </c>
      <c r="AE26" s="5">
        <v>9</v>
      </c>
      <c r="AF26" s="5">
        <f t="shared" si="3"/>
        <v>129893.4</v>
      </c>
      <c r="AG26" s="5">
        <f t="shared" si="4"/>
        <v>132818.4</v>
      </c>
      <c r="AH26" s="5">
        <f t="shared" si="5"/>
        <v>132818.4</v>
      </c>
      <c r="AI26" s="5">
        <v>0</v>
      </c>
      <c r="AJ26" s="5">
        <f t="shared" si="6"/>
        <v>132818.4</v>
      </c>
      <c r="AK26" s="5">
        <v>0.3</v>
      </c>
      <c r="AL26" s="5">
        <f t="shared" si="7"/>
        <v>398.46</v>
      </c>
      <c r="AM26" t="s">
        <v>2730</v>
      </c>
    </row>
    <row r="27" spans="1:39" ht="17.25" x14ac:dyDescent="0.25">
      <c r="A27" s="5"/>
      <c r="B27" s="5"/>
      <c r="C27" s="5"/>
      <c r="D27" s="5"/>
      <c r="E27" s="5"/>
      <c r="F27" s="5"/>
      <c r="G27" s="5"/>
      <c r="H27" s="5"/>
      <c r="I27" s="5"/>
      <c r="J27" s="5">
        <v>0</v>
      </c>
      <c r="K27" s="5">
        <v>0</v>
      </c>
      <c r="L27" s="5" t="s">
        <v>2731</v>
      </c>
      <c r="M27" s="5" t="s">
        <v>280</v>
      </c>
      <c r="N27" s="5">
        <f t="shared" si="0"/>
        <v>47.56</v>
      </c>
      <c r="O27" s="5" t="s">
        <v>90</v>
      </c>
      <c r="P27" s="5">
        <f t="shared" si="1"/>
        <v>23780</v>
      </c>
      <c r="Q27" s="5">
        <v>1</v>
      </c>
      <c r="R27" s="5" t="s">
        <v>2701</v>
      </c>
      <c r="S27" s="5" t="s">
        <v>2702</v>
      </c>
      <c r="T27" s="5" t="s">
        <v>2703</v>
      </c>
      <c r="U27" s="5" t="s">
        <v>2710</v>
      </c>
      <c r="V27" s="5" t="s">
        <v>2711</v>
      </c>
      <c r="W27" s="5" t="s">
        <v>2729</v>
      </c>
      <c r="X27" s="5" t="s">
        <v>267</v>
      </c>
      <c r="Y27" s="5" t="s">
        <v>631</v>
      </c>
      <c r="Z27" s="5">
        <v>190.24</v>
      </c>
      <c r="AA27" s="5">
        <v>100</v>
      </c>
      <c r="AB27" s="5">
        <v>6100</v>
      </c>
      <c r="AC27" s="5">
        <f t="shared" si="2"/>
        <v>1160464</v>
      </c>
      <c r="AD27" s="5">
        <v>3</v>
      </c>
      <c r="AE27" s="5">
        <v>3</v>
      </c>
      <c r="AF27" s="5">
        <f t="shared" si="3"/>
        <v>1125650.08</v>
      </c>
      <c r="AG27" s="5">
        <f t="shared" si="4"/>
        <v>1149430.08</v>
      </c>
      <c r="AH27" s="5">
        <f t="shared" si="5"/>
        <v>1149430.08</v>
      </c>
      <c r="AI27" s="5">
        <v>0</v>
      </c>
      <c r="AJ27" s="5">
        <f t="shared" si="6"/>
        <v>1149430.08</v>
      </c>
      <c r="AK27" s="5">
        <v>0.3</v>
      </c>
      <c r="AL27" s="5">
        <f t="shared" si="7"/>
        <v>3448.29</v>
      </c>
      <c r="AM27" t="s">
        <v>2732</v>
      </c>
    </row>
    <row r="28" spans="1:39" ht="17.25" x14ac:dyDescent="0.25">
      <c r="A28" s="5"/>
      <c r="B28" s="5"/>
      <c r="C28" s="5"/>
      <c r="D28" s="5"/>
      <c r="E28" s="5"/>
      <c r="F28" s="5"/>
      <c r="G28" s="5"/>
      <c r="H28" s="5"/>
      <c r="I28" s="5"/>
      <c r="J28" s="5">
        <v>6</v>
      </c>
      <c r="K28" s="5">
        <v>2</v>
      </c>
      <c r="L28" s="5" t="s">
        <v>2733</v>
      </c>
      <c r="M28" s="5" t="s">
        <v>43</v>
      </c>
      <c r="N28" s="5">
        <f t="shared" si="0"/>
        <v>2617.89</v>
      </c>
      <c r="O28" s="5" t="s">
        <v>90</v>
      </c>
      <c r="P28" s="5">
        <f t="shared" si="1"/>
        <v>1308945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>
        <f>AF28+P28</f>
        <v>1308945</v>
      </c>
      <c r="AH28" s="5">
        <f>AG28</f>
        <v>1308945</v>
      </c>
      <c r="AI28" s="5">
        <v>50000000</v>
      </c>
      <c r="AJ28" s="5">
        <f t="shared" si="6"/>
        <v>0</v>
      </c>
      <c r="AK28" s="5">
        <v>0.01</v>
      </c>
      <c r="AL28" s="5">
        <f t="shared" si="7"/>
        <v>0</v>
      </c>
    </row>
    <row r="29" spans="1:39" ht="17.25" x14ac:dyDescent="0.25">
      <c r="A29" s="5" t="s">
        <v>2701</v>
      </c>
      <c r="B29" s="5" t="s">
        <v>2702</v>
      </c>
      <c r="C29" s="5" t="s">
        <v>2703</v>
      </c>
      <c r="D29" s="5" t="s">
        <v>2704</v>
      </c>
      <c r="E29" s="5">
        <v>3</v>
      </c>
      <c r="F29" s="5">
        <v>19897</v>
      </c>
      <c r="G29" s="5" t="s">
        <v>2734</v>
      </c>
      <c r="H29" s="5" t="s">
        <v>106</v>
      </c>
      <c r="I29" s="5" t="s">
        <v>2735</v>
      </c>
      <c r="J29" s="5">
        <v>2</v>
      </c>
      <c r="K29" s="5">
        <v>3</v>
      </c>
      <c r="L29" s="5" t="s">
        <v>1739</v>
      </c>
      <c r="M29" s="5" t="s">
        <v>43</v>
      </c>
      <c r="N29" s="5">
        <f t="shared" si="0"/>
        <v>1101</v>
      </c>
      <c r="O29" s="5" t="s">
        <v>2257</v>
      </c>
      <c r="P29" s="5">
        <f t="shared" si="1"/>
        <v>412875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>AF29+P29</f>
        <v>412875</v>
      </c>
      <c r="AH29" s="5">
        <f>AG29</f>
        <v>412875</v>
      </c>
      <c r="AI29" s="5">
        <v>50000000</v>
      </c>
      <c r="AJ29" s="5">
        <f t="shared" si="6"/>
        <v>0</v>
      </c>
      <c r="AK29" s="5">
        <v>0.01</v>
      </c>
      <c r="AL29" s="5">
        <f t="shared" si="7"/>
        <v>0</v>
      </c>
    </row>
    <row r="30" spans="1:39" ht="17.25" x14ac:dyDescent="0.25">
      <c r="A30" s="5" t="s">
        <v>2701</v>
      </c>
      <c r="B30" s="5" t="s">
        <v>2702</v>
      </c>
      <c r="C30" s="5" t="s">
        <v>2703</v>
      </c>
      <c r="D30" s="5" t="s">
        <v>2704</v>
      </c>
      <c r="E30" s="5">
        <v>4</v>
      </c>
      <c r="F30" s="5">
        <v>22428</v>
      </c>
      <c r="G30" s="5" t="s">
        <v>2736</v>
      </c>
      <c r="H30" s="5" t="s">
        <v>106</v>
      </c>
      <c r="I30" s="5" t="s">
        <v>2737</v>
      </c>
      <c r="J30" s="5">
        <v>2</v>
      </c>
      <c r="K30" s="5">
        <v>3</v>
      </c>
      <c r="L30" s="5" t="s">
        <v>74</v>
      </c>
      <c r="M30" s="5" t="s">
        <v>43</v>
      </c>
      <c r="N30" s="5">
        <f t="shared" si="0"/>
        <v>1100</v>
      </c>
      <c r="O30" s="5" t="s">
        <v>2257</v>
      </c>
      <c r="P30" s="5">
        <f t="shared" si="1"/>
        <v>412500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>
        <f>AF30+P30</f>
        <v>412500</v>
      </c>
      <c r="AH30" s="5">
        <f>AG30</f>
        <v>412500</v>
      </c>
      <c r="AI30" s="5">
        <v>50000000</v>
      </c>
      <c r="AJ30" s="5">
        <f t="shared" si="6"/>
        <v>0</v>
      </c>
      <c r="AK30" s="5">
        <v>0.01</v>
      </c>
      <c r="AL30" s="5">
        <f t="shared" si="7"/>
        <v>0</v>
      </c>
    </row>
    <row r="31" spans="1:39" ht="17.2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 t="s">
        <v>45</v>
      </c>
      <c r="AL31" s="5">
        <f>SUM(AL10:AL30)</f>
        <v>7726.4000000000005</v>
      </c>
    </row>
    <row r="32" spans="1:39" ht="17.2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 t="s">
        <v>46</v>
      </c>
      <c r="AL32" s="5">
        <f>AL31*0.15</f>
        <v>1158.96</v>
      </c>
    </row>
    <row r="33" spans="1:38" ht="17.2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 t="s">
        <v>47</v>
      </c>
      <c r="AL33" s="5">
        <f>AL31-AL32</f>
        <v>6567.4400000000005</v>
      </c>
    </row>
    <row r="34" spans="1:38" ht="17.25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 t="s">
        <v>48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</row>
    <row r="35" spans="1:38" ht="17.25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7" t="s">
        <v>49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</row>
    <row r="36" spans="1:38" ht="17.25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7" t="s">
        <v>50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</row>
    <row r="37" spans="1:38" ht="17.25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7" t="s">
        <v>51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2739</v>
      </c>
      <c r="B10" s="5" t="s">
        <v>2740</v>
      </c>
      <c r="C10" s="5" t="s">
        <v>2741</v>
      </c>
      <c r="D10" s="5" t="s">
        <v>2742</v>
      </c>
      <c r="E10" s="5">
        <v>1</v>
      </c>
      <c r="F10" s="5">
        <v>19926</v>
      </c>
      <c r="G10" s="5" t="s">
        <v>2743</v>
      </c>
      <c r="H10" s="5" t="s">
        <v>40</v>
      </c>
      <c r="I10" s="5" t="s">
        <v>2744</v>
      </c>
      <c r="J10" s="5">
        <v>30</v>
      </c>
      <c r="K10" s="5">
        <v>1</v>
      </c>
      <c r="L10" s="5" t="s">
        <v>1952</v>
      </c>
      <c r="M10" s="5" t="s">
        <v>43</v>
      </c>
      <c r="N10" s="5">
        <f>((J10*400)+(K10*100))+L10</f>
        <v>12169</v>
      </c>
      <c r="O10" s="5" t="s">
        <v>44</v>
      </c>
      <c r="P10" s="5">
        <f>N10*O10</f>
        <v>2129575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2129575</v>
      </c>
      <c r="AH10" s="5">
        <f>AG10</f>
        <v>2129575</v>
      </c>
      <c r="AI10" s="5">
        <v>0</v>
      </c>
      <c r="AJ10" s="5">
        <f>IF((AI10-AH10) &gt; 1,0,IF((AI10-AH10)&lt;0,AH10-AI10,AI10-AH10))</f>
        <v>2129575</v>
      </c>
      <c r="AK10" s="5">
        <v>0.01</v>
      </c>
      <c r="AL10" s="5">
        <f>ROUND(AJ10*(AK10/100),2)</f>
        <v>212.96</v>
      </c>
    </row>
    <row r="11" spans="1:38" ht="17.25" x14ac:dyDescent="0.25">
      <c r="A11" s="5" t="s">
        <v>2739</v>
      </c>
      <c r="B11" s="5" t="s">
        <v>2740</v>
      </c>
      <c r="C11" s="5" t="s">
        <v>2741</v>
      </c>
      <c r="D11" s="5" t="s">
        <v>2742</v>
      </c>
      <c r="E11" s="5">
        <v>2</v>
      </c>
      <c r="F11" s="5">
        <v>19502</v>
      </c>
      <c r="G11" s="5" t="s">
        <v>2745</v>
      </c>
      <c r="H11" s="5" t="s">
        <v>106</v>
      </c>
      <c r="I11" s="5" t="s">
        <v>2746</v>
      </c>
      <c r="J11" s="5">
        <v>0</v>
      </c>
      <c r="K11" s="5">
        <v>1</v>
      </c>
      <c r="L11" s="5" t="s">
        <v>340</v>
      </c>
      <c r="M11" s="5" t="s">
        <v>43</v>
      </c>
      <c r="N11" s="5">
        <f>((J11*400)+(K11*100))+L11</f>
        <v>115</v>
      </c>
      <c r="O11" s="5" t="s">
        <v>276</v>
      </c>
      <c r="P11" s="5">
        <f>N11*O11</f>
        <v>69000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69000</v>
      </c>
      <c r="AH11" s="5">
        <f>AG11</f>
        <v>69000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212.96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31.943999999999999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181.01600000000002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2748</v>
      </c>
      <c r="B10" s="5"/>
      <c r="C10" s="5" t="s">
        <v>2749</v>
      </c>
      <c r="D10" s="5" t="s">
        <v>231</v>
      </c>
      <c r="E10" s="5">
        <v>1</v>
      </c>
      <c r="F10" s="5">
        <v>21506</v>
      </c>
      <c r="G10" s="5" t="s">
        <v>2750</v>
      </c>
      <c r="H10" s="5" t="s">
        <v>40</v>
      </c>
      <c r="I10" s="5" t="s">
        <v>2751</v>
      </c>
      <c r="J10" s="5">
        <v>0</v>
      </c>
      <c r="K10" s="5">
        <v>1</v>
      </c>
      <c r="L10" s="5" t="s">
        <v>1471</v>
      </c>
      <c r="M10" s="5" t="s">
        <v>43</v>
      </c>
      <c r="N10" s="5">
        <f>((J10*400)+(K10*100))+L10</f>
        <v>165</v>
      </c>
      <c r="O10" s="5" t="s">
        <v>276</v>
      </c>
      <c r="P10" s="5">
        <f>N10*O10</f>
        <v>99000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99000</v>
      </c>
      <c r="AH10" s="5">
        <f>AG10</f>
        <v>99000</v>
      </c>
      <c r="AI10" s="5">
        <v>0</v>
      </c>
      <c r="AJ10" s="5">
        <f>IF((AI10-AH10) &gt; 1,0,IF((AI10-AH10)&lt;0,AH10-AI10,AI10-AH10))</f>
        <v>99000</v>
      </c>
      <c r="AK10" s="5">
        <v>0.01</v>
      </c>
      <c r="AL10" s="5">
        <f>ROUND(AJ10*(AK10/100),2)</f>
        <v>9.9</v>
      </c>
    </row>
    <row r="11" spans="1:38" ht="17.25" x14ac:dyDescent="0.25">
      <c r="A11" s="5" t="s">
        <v>2748</v>
      </c>
      <c r="B11" s="5"/>
      <c r="C11" s="5" t="s">
        <v>2749</v>
      </c>
      <c r="D11" s="5" t="s">
        <v>231</v>
      </c>
      <c r="E11" s="5">
        <v>2</v>
      </c>
      <c r="F11" s="5">
        <v>18624</v>
      </c>
      <c r="G11" s="5" t="s">
        <v>2752</v>
      </c>
      <c r="H11" s="5" t="s">
        <v>106</v>
      </c>
      <c r="I11" s="5" t="s">
        <v>2753</v>
      </c>
      <c r="J11" s="5">
        <v>0</v>
      </c>
      <c r="K11" s="5">
        <v>1</v>
      </c>
      <c r="L11" s="5" t="s">
        <v>967</v>
      </c>
      <c r="M11" s="5" t="s">
        <v>43</v>
      </c>
      <c r="N11" s="5">
        <f>((J11*400)+(K11*100))+L11</f>
        <v>177</v>
      </c>
      <c r="O11" s="5" t="s">
        <v>276</v>
      </c>
      <c r="P11" s="5">
        <f>N11*O11</f>
        <v>106200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106200</v>
      </c>
      <c r="AH11" s="5">
        <f>AG11</f>
        <v>106200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9.9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1.4850000000000001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8.4150000000000009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2755</v>
      </c>
      <c r="B10" s="5" t="s">
        <v>2756</v>
      </c>
      <c r="C10" s="5" t="s">
        <v>2757</v>
      </c>
      <c r="D10" s="5" t="s">
        <v>2758</v>
      </c>
      <c r="E10" s="5">
        <v>1</v>
      </c>
      <c r="F10" s="5">
        <v>22620</v>
      </c>
      <c r="G10" s="5" t="s">
        <v>2759</v>
      </c>
      <c r="H10" s="5" t="s">
        <v>40</v>
      </c>
      <c r="I10" s="5" t="s">
        <v>2760</v>
      </c>
      <c r="J10" s="5">
        <v>18</v>
      </c>
      <c r="K10" s="5">
        <v>0</v>
      </c>
      <c r="L10" s="5" t="s">
        <v>161</v>
      </c>
      <c r="M10" s="5" t="s">
        <v>43</v>
      </c>
      <c r="N10" s="5">
        <f>((J10*400)+(K10*100))+L10</f>
        <v>7280</v>
      </c>
      <c r="O10" s="5" t="s">
        <v>68</v>
      </c>
      <c r="P10" s="5">
        <f>N10*O10</f>
        <v>1092000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1092000</v>
      </c>
      <c r="AH10" s="5">
        <f>AG10</f>
        <v>1092000</v>
      </c>
      <c r="AI10" s="5">
        <v>0</v>
      </c>
      <c r="AJ10" s="5">
        <f>IF((AI10-AH10) &gt; 1,0,IF((AI10-AH10)&lt;0,AH10-AI10,AI10-AH10))</f>
        <v>1092000</v>
      </c>
      <c r="AK10" s="5">
        <v>0.01</v>
      </c>
      <c r="AL10" s="5">
        <f>ROUND(AJ10*(AK10/100),2)</f>
        <v>109.2</v>
      </c>
    </row>
    <row r="11" spans="1:38" ht="17.25" x14ac:dyDescent="0.25">
      <c r="A11" s="5" t="s">
        <v>2755</v>
      </c>
      <c r="B11" s="5" t="s">
        <v>2756</v>
      </c>
      <c r="C11" s="5" t="s">
        <v>2757</v>
      </c>
      <c r="D11" s="5" t="s">
        <v>2758</v>
      </c>
      <c r="E11" s="5">
        <v>2</v>
      </c>
      <c r="F11" s="5">
        <v>19667</v>
      </c>
      <c r="G11" s="5" t="s">
        <v>2761</v>
      </c>
      <c r="H11" s="5" t="s">
        <v>40</v>
      </c>
      <c r="I11" s="5" t="s">
        <v>2762</v>
      </c>
      <c r="J11" s="5">
        <v>48</v>
      </c>
      <c r="K11" s="5">
        <v>1</v>
      </c>
      <c r="L11" s="5" t="s">
        <v>1076</v>
      </c>
      <c r="M11" s="5" t="s">
        <v>43</v>
      </c>
      <c r="N11" s="5">
        <f>((J11*400)+(K11*100))+L11</f>
        <v>19352</v>
      </c>
      <c r="O11" s="5" t="s">
        <v>68</v>
      </c>
      <c r="P11" s="5">
        <f>N11*O11</f>
        <v>2902800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2902800</v>
      </c>
      <c r="AH11" s="5">
        <f>AG11</f>
        <v>2902800</v>
      </c>
      <c r="AI11" s="5">
        <v>0</v>
      </c>
      <c r="AJ11" s="5">
        <f>IF((AI11-AH11) &gt; 1,0,IF((AI11-AH11)&lt;0,AH11-AI11,AI11-AH11))</f>
        <v>2902800</v>
      </c>
      <c r="AK11" s="5">
        <v>0.01</v>
      </c>
      <c r="AL11" s="5">
        <f>ROUND(AJ11*(AK11/100),2)</f>
        <v>290.27999999999997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399.47999999999996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59.92199999999999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339.55799999999999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2764</v>
      </c>
      <c r="B10" s="5" t="s">
        <v>2765</v>
      </c>
      <c r="C10" s="5" t="s">
        <v>2766</v>
      </c>
      <c r="D10" s="5" t="s">
        <v>2767</v>
      </c>
      <c r="E10" s="5">
        <v>1</v>
      </c>
      <c r="F10" s="5">
        <v>17989</v>
      </c>
      <c r="G10" s="5" t="s">
        <v>2768</v>
      </c>
      <c r="H10" s="5" t="s">
        <v>106</v>
      </c>
      <c r="I10" s="5" t="s">
        <v>2769</v>
      </c>
      <c r="J10" s="5">
        <v>6</v>
      </c>
      <c r="K10" s="5">
        <v>0</v>
      </c>
      <c r="L10" s="5" t="s">
        <v>135</v>
      </c>
      <c r="M10" s="5" t="s">
        <v>43</v>
      </c>
      <c r="N10" s="5">
        <f>((J10*400)+(K10*100))+L10</f>
        <v>2481</v>
      </c>
      <c r="O10" s="5" t="s">
        <v>68</v>
      </c>
      <c r="P10" s="5">
        <f>N10*O10</f>
        <v>372150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372150</v>
      </c>
      <c r="AH10" s="5">
        <f>AG10</f>
        <v>372150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2764</v>
      </c>
      <c r="B11" s="5" t="s">
        <v>2765</v>
      </c>
      <c r="C11" s="5" t="s">
        <v>2766</v>
      </c>
      <c r="D11" s="5" t="s">
        <v>2767</v>
      </c>
      <c r="E11" s="5">
        <v>2</v>
      </c>
      <c r="F11" s="5">
        <v>21186</v>
      </c>
      <c r="G11" s="5" t="s">
        <v>2770</v>
      </c>
      <c r="H11" s="5" t="s">
        <v>106</v>
      </c>
      <c r="I11" s="5" t="s">
        <v>2771</v>
      </c>
      <c r="J11" s="5">
        <v>0</v>
      </c>
      <c r="K11" s="5">
        <v>0</v>
      </c>
      <c r="L11" s="5" t="s">
        <v>451</v>
      </c>
      <c r="M11" s="5" t="s">
        <v>180</v>
      </c>
      <c r="N11" s="5">
        <f>((J11*400)+(K11*100))+L11</f>
        <v>40</v>
      </c>
      <c r="O11" s="5" t="s">
        <v>360</v>
      </c>
      <c r="P11" s="5">
        <f>N11*O11</f>
        <v>14000</v>
      </c>
      <c r="Q11" s="5">
        <v>1</v>
      </c>
      <c r="R11" s="5" t="s">
        <v>2764</v>
      </c>
      <c r="S11" s="5" t="s">
        <v>2765</v>
      </c>
      <c r="T11" s="5" t="s">
        <v>2766</v>
      </c>
      <c r="U11" s="5" t="s">
        <v>2772</v>
      </c>
      <c r="V11" s="5" t="s">
        <v>2773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605</v>
      </c>
      <c r="M12" s="5" t="s">
        <v>280</v>
      </c>
      <c r="N12" s="5">
        <f>((J12*400)+(K12*100))+L12</f>
        <v>25</v>
      </c>
      <c r="O12" s="5" t="s">
        <v>360</v>
      </c>
      <c r="P12" s="5">
        <f>N12*O12</f>
        <v>8750</v>
      </c>
      <c r="Q12" s="5"/>
      <c r="R12" s="5"/>
      <c r="S12" s="5"/>
      <c r="T12" s="5"/>
      <c r="U12" s="5"/>
      <c r="V12" s="5"/>
      <c r="W12" s="5" t="s">
        <v>427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P12</f>
        <v>8750</v>
      </c>
      <c r="AH12" s="5">
        <f>AG12</f>
        <v>8750</v>
      </c>
      <c r="AI12" s="5">
        <v>0</v>
      </c>
      <c r="AJ12" s="5">
        <f>IF((AI12-AH12) &gt; 1,0,IF((AI12-AH12)&lt;0,AH12-AI12,AI12-AH12))</f>
        <v>8750</v>
      </c>
      <c r="AK12" s="5">
        <v>0.3</v>
      </c>
      <c r="AL12" s="5">
        <f>ROUND(AJ12*(AK12/100),2)</f>
        <v>26.25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2774</v>
      </c>
      <c r="M13" s="5" t="s">
        <v>180</v>
      </c>
      <c r="N13" s="5">
        <f>((J13*400)+(K13*100))+L13</f>
        <v>76.5</v>
      </c>
      <c r="O13" s="5" t="s">
        <v>360</v>
      </c>
      <c r="P13" s="5">
        <f>N13*O13</f>
        <v>26775</v>
      </c>
      <c r="Q13" s="5"/>
      <c r="R13" s="5"/>
      <c r="S13" s="5"/>
      <c r="T13" s="5"/>
      <c r="U13" s="5"/>
      <c r="V13" s="5"/>
      <c r="W13" s="5" t="s">
        <v>427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>P13</f>
        <v>26775</v>
      </c>
      <c r="AH13" s="5">
        <f>AG13</f>
        <v>26775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26.25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3.9375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22.3125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2776</v>
      </c>
      <c r="B10" s="5" t="s">
        <v>2777</v>
      </c>
      <c r="C10" s="5" t="s">
        <v>2778</v>
      </c>
      <c r="D10" s="5" t="s">
        <v>2779</v>
      </c>
      <c r="E10" s="5">
        <v>1</v>
      </c>
      <c r="F10" s="5">
        <v>20728</v>
      </c>
      <c r="G10" s="5" t="s">
        <v>2780</v>
      </c>
      <c r="H10" s="5" t="s">
        <v>58</v>
      </c>
      <c r="I10" s="5"/>
      <c r="J10" s="5">
        <v>6</v>
      </c>
      <c r="K10" s="5">
        <v>3</v>
      </c>
      <c r="L10" s="5" t="s">
        <v>201</v>
      </c>
      <c r="M10" s="5" t="s">
        <v>43</v>
      </c>
      <c r="N10" s="5">
        <f>((J10*400)+(K10*100))+L10</f>
        <v>2724</v>
      </c>
      <c r="O10" s="5" t="s">
        <v>68</v>
      </c>
      <c r="P10" s="5">
        <f>N10*O10</f>
        <v>408600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408600</v>
      </c>
      <c r="AH10" s="5">
        <f>AG10</f>
        <v>408600</v>
      </c>
      <c r="AI10" s="5">
        <v>0</v>
      </c>
      <c r="AJ10" s="5">
        <f>IF((AI10-AH10) &gt; 1,0,IF((AI10-AH10)&lt;0,AH10-AI10,AI10-AH10))</f>
        <v>408600</v>
      </c>
      <c r="AK10" s="5">
        <v>0.01</v>
      </c>
      <c r="AL10" s="5">
        <f>ROUND(AJ10*(AK10/100),2)</f>
        <v>40.86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40.86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6.1289999999999996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34.731000000000002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2782</v>
      </c>
      <c r="B10" s="5" t="s">
        <v>2783</v>
      </c>
      <c r="C10" s="5" t="s">
        <v>2784</v>
      </c>
      <c r="D10" s="5" t="s">
        <v>2517</v>
      </c>
      <c r="E10" s="5">
        <v>1</v>
      </c>
      <c r="F10" s="5">
        <v>22822</v>
      </c>
      <c r="G10" s="5" t="s">
        <v>2785</v>
      </c>
      <c r="H10" s="5" t="s">
        <v>40</v>
      </c>
      <c r="I10" s="5" t="s">
        <v>2786</v>
      </c>
      <c r="J10" s="5">
        <v>4</v>
      </c>
      <c r="K10" s="5">
        <v>1</v>
      </c>
      <c r="L10" s="5" t="s">
        <v>97</v>
      </c>
      <c r="M10" s="5" t="s">
        <v>43</v>
      </c>
      <c r="N10" s="5">
        <f>((J10*400)+(K10*100))+L10</f>
        <v>1746</v>
      </c>
      <c r="O10" s="5" t="s">
        <v>410</v>
      </c>
      <c r="P10" s="5">
        <f>N10*O10</f>
        <v>436500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436500</v>
      </c>
      <c r="AH10" s="5">
        <f>AG10</f>
        <v>436500</v>
      </c>
      <c r="AI10" s="5">
        <v>0</v>
      </c>
      <c r="AJ10" s="5">
        <f>IF((AI10-AH10) &gt; 1,0,IF((AI10-AH10)&lt;0,AH10-AI10,AI10-AH10))</f>
        <v>436500</v>
      </c>
      <c r="AK10" s="5">
        <v>0.01</v>
      </c>
      <c r="AL10" s="5">
        <f>ROUND(AJ10*(AK10/100),2)</f>
        <v>43.65</v>
      </c>
    </row>
    <row r="11" spans="1:38" ht="17.25" x14ac:dyDescent="0.25">
      <c r="A11" s="5" t="s">
        <v>2782</v>
      </c>
      <c r="B11" s="5" t="s">
        <v>2783</v>
      </c>
      <c r="C11" s="5" t="s">
        <v>2784</v>
      </c>
      <c r="D11" s="5" t="s">
        <v>2517</v>
      </c>
      <c r="E11" s="5">
        <v>2</v>
      </c>
      <c r="F11" s="5">
        <v>17954</v>
      </c>
      <c r="G11" s="5" t="s">
        <v>2787</v>
      </c>
      <c r="H11" s="5" t="s">
        <v>40</v>
      </c>
      <c r="I11" s="5" t="s">
        <v>2788</v>
      </c>
      <c r="J11" s="5">
        <v>4</v>
      </c>
      <c r="K11" s="5">
        <v>1</v>
      </c>
      <c r="L11" s="5" t="s">
        <v>448</v>
      </c>
      <c r="M11" s="5" t="s">
        <v>43</v>
      </c>
      <c r="N11" s="5">
        <f>((J11*400)+(K11*100))+L11</f>
        <v>1727</v>
      </c>
      <c r="O11" s="5" t="s">
        <v>410</v>
      </c>
      <c r="P11" s="5">
        <f>N11*O11</f>
        <v>431750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431750</v>
      </c>
      <c r="AH11" s="5">
        <f>AG11</f>
        <v>431750</v>
      </c>
      <c r="AI11" s="5">
        <v>0</v>
      </c>
      <c r="AJ11" s="5">
        <f>IF((AI11-AH11) &gt; 1,0,IF((AI11-AH11)&lt;0,AH11-AI11,AI11-AH11))</f>
        <v>431750</v>
      </c>
      <c r="AK11" s="5">
        <v>0.01</v>
      </c>
      <c r="AL11" s="5">
        <f>ROUND(AJ11*(AK11/100),2)</f>
        <v>43.18</v>
      </c>
    </row>
    <row r="12" spans="1:38" ht="17.25" x14ac:dyDescent="0.25">
      <c r="A12" s="5" t="s">
        <v>2782</v>
      </c>
      <c r="B12" s="5" t="s">
        <v>2783</v>
      </c>
      <c r="C12" s="5" t="s">
        <v>2784</v>
      </c>
      <c r="D12" s="5" t="s">
        <v>2517</v>
      </c>
      <c r="E12" s="5">
        <v>3</v>
      </c>
      <c r="F12" s="5">
        <v>22802</v>
      </c>
      <c r="G12" s="5" t="s">
        <v>2789</v>
      </c>
      <c r="H12" s="5" t="s">
        <v>40</v>
      </c>
      <c r="I12" s="5" t="s">
        <v>2790</v>
      </c>
      <c r="J12" s="5">
        <v>1</v>
      </c>
      <c r="K12" s="5">
        <v>1</v>
      </c>
      <c r="L12" s="5" t="s">
        <v>201</v>
      </c>
      <c r="M12" s="5" t="s">
        <v>43</v>
      </c>
      <c r="N12" s="5">
        <f>((J12*400)+(K12*100))+L12</f>
        <v>524</v>
      </c>
      <c r="O12" s="5" t="s">
        <v>360</v>
      </c>
      <c r="P12" s="5">
        <f>N12*O12</f>
        <v>183400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183400</v>
      </c>
      <c r="AH12" s="5">
        <f>AG12</f>
        <v>183400</v>
      </c>
      <c r="AI12" s="5">
        <v>0</v>
      </c>
      <c r="AJ12" s="5">
        <f>IF((AI12-AH12) &gt; 1,0,IF((AI12-AH12)&lt;0,AH12-AI12,AI12-AH12))</f>
        <v>183400</v>
      </c>
      <c r="AK12" s="5">
        <v>0.01</v>
      </c>
      <c r="AL12" s="5">
        <f>ROUND(AJ12*(AK12/100),2)</f>
        <v>18.34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105.17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15.775499999999999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89.394500000000008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2792</v>
      </c>
      <c r="B10" s="5"/>
      <c r="C10" s="5" t="s">
        <v>2793</v>
      </c>
      <c r="D10" s="5" t="s">
        <v>2794</v>
      </c>
      <c r="E10" s="5">
        <v>1</v>
      </c>
      <c r="F10" s="5">
        <v>20174</v>
      </c>
      <c r="G10" s="5" t="s">
        <v>2795</v>
      </c>
      <c r="H10" s="5" t="s">
        <v>58</v>
      </c>
      <c r="I10" s="5"/>
      <c r="J10" s="5">
        <v>13</v>
      </c>
      <c r="K10" s="5">
        <v>1</v>
      </c>
      <c r="L10" s="5" t="s">
        <v>563</v>
      </c>
      <c r="M10" s="5" t="s">
        <v>43</v>
      </c>
      <c r="N10" s="5">
        <f>((J10*400)+(K10*100))+L10</f>
        <v>5341</v>
      </c>
      <c r="O10" s="5" t="s">
        <v>75</v>
      </c>
      <c r="P10" s="5">
        <f>N10*O10</f>
        <v>667625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667625</v>
      </c>
      <c r="AH10" s="5">
        <f>AG10</f>
        <v>667625</v>
      </c>
      <c r="AI10" s="5">
        <v>0</v>
      </c>
      <c r="AJ10" s="5">
        <f>IF((AI10-AH10) &gt; 1,0,IF((AI10-AH10)&lt;0,AH10-AI10,AI10-AH10))</f>
        <v>667625</v>
      </c>
      <c r="AK10" s="5">
        <v>0.01</v>
      </c>
      <c r="AL10" s="5">
        <f>ROUND(AJ10*(AK10/100),2)</f>
        <v>66.760000000000005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>
        <v>1</v>
      </c>
      <c r="R11" s="5" t="s">
        <v>2792</v>
      </c>
      <c r="S11" s="5"/>
      <c r="T11" s="5" t="s">
        <v>2793</v>
      </c>
      <c r="U11" s="5" t="s">
        <v>2796</v>
      </c>
      <c r="V11" s="5" t="s">
        <v>2797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66.760000000000005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10.014000000000001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56.746000000000002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342</v>
      </c>
      <c r="B10" s="5" t="s">
        <v>343</v>
      </c>
      <c r="C10" s="5" t="s">
        <v>344</v>
      </c>
      <c r="D10" s="5" t="s">
        <v>345</v>
      </c>
      <c r="E10" s="5">
        <v>1</v>
      </c>
      <c r="F10" s="5">
        <v>18193</v>
      </c>
      <c r="G10" s="5" t="s">
        <v>346</v>
      </c>
      <c r="H10" s="5" t="s">
        <v>106</v>
      </c>
      <c r="I10" s="5" t="s">
        <v>347</v>
      </c>
      <c r="J10" s="5">
        <v>5</v>
      </c>
      <c r="K10" s="5">
        <v>3</v>
      </c>
      <c r="L10" s="5" t="s">
        <v>348</v>
      </c>
      <c r="M10" s="5" t="s">
        <v>43</v>
      </c>
      <c r="N10" s="5">
        <f>((J10*400)+(K10*100))+L10</f>
        <v>2306</v>
      </c>
      <c r="O10" s="5" t="s">
        <v>44</v>
      </c>
      <c r="P10" s="5">
        <f>N10*O10</f>
        <v>403550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403550</v>
      </c>
      <c r="AH10" s="5">
        <f>AG10</f>
        <v>403550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342</v>
      </c>
      <c r="B11" s="5" t="s">
        <v>343</v>
      </c>
      <c r="C11" s="5" t="s">
        <v>344</v>
      </c>
      <c r="D11" s="5" t="s">
        <v>345</v>
      </c>
      <c r="E11" s="5">
        <v>2</v>
      </c>
      <c r="F11" s="5">
        <v>20266</v>
      </c>
      <c r="G11" s="5" t="s">
        <v>349</v>
      </c>
      <c r="H11" s="5" t="s">
        <v>58</v>
      </c>
      <c r="I11" s="5"/>
      <c r="J11" s="5">
        <v>26</v>
      </c>
      <c r="K11" s="5">
        <v>0</v>
      </c>
      <c r="L11" s="5" t="s">
        <v>328</v>
      </c>
      <c r="M11" s="5" t="s">
        <v>43</v>
      </c>
      <c r="N11" s="5">
        <f>((J11*400)+(K11*100))+L11</f>
        <v>10468</v>
      </c>
      <c r="O11" s="5" t="s">
        <v>68</v>
      </c>
      <c r="P11" s="5">
        <f>N11*O11</f>
        <v>1570200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1570200</v>
      </c>
      <c r="AH11" s="5">
        <f>AG11</f>
        <v>1570200</v>
      </c>
      <c r="AI11" s="5">
        <v>0</v>
      </c>
      <c r="AJ11" s="5">
        <f>IF((AI11-AH11) &gt; 1,0,IF((AI11-AH11)&lt;0,AH11-AI11,AI11-AH11))</f>
        <v>1570200</v>
      </c>
      <c r="AK11" s="5">
        <v>0.01</v>
      </c>
      <c r="AL11" s="5">
        <f>ROUND(AJ11*(AK11/100),2)</f>
        <v>157.02000000000001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157.02000000000001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23.553000000000001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133.46700000000001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2799</v>
      </c>
      <c r="B10" s="5" t="s">
        <v>2800</v>
      </c>
      <c r="C10" s="5" t="s">
        <v>2801</v>
      </c>
      <c r="D10" s="5" t="s">
        <v>2802</v>
      </c>
      <c r="E10" s="5">
        <v>1</v>
      </c>
      <c r="F10" s="5">
        <v>18201</v>
      </c>
      <c r="G10" s="5" t="s">
        <v>2803</v>
      </c>
      <c r="H10" s="5" t="s">
        <v>40</v>
      </c>
      <c r="I10" s="5" t="s">
        <v>2804</v>
      </c>
      <c r="J10" s="5">
        <v>14</v>
      </c>
      <c r="K10" s="5">
        <v>0</v>
      </c>
      <c r="L10" s="5" t="s">
        <v>1864</v>
      </c>
      <c r="M10" s="5" t="s">
        <v>43</v>
      </c>
      <c r="N10" s="5">
        <f>((J10*400)+(K10*100))+L10</f>
        <v>5653</v>
      </c>
      <c r="O10" s="5" t="s">
        <v>68</v>
      </c>
      <c r="P10" s="5">
        <f>N10*O10</f>
        <v>847950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847950</v>
      </c>
      <c r="AH10" s="5">
        <f>AG10</f>
        <v>847950</v>
      </c>
      <c r="AI10" s="5">
        <v>0</v>
      </c>
      <c r="AJ10" s="5">
        <f>IF((AI10-AH10) &gt; 1,0,IF((AI10-AH10)&lt;0,AH10-AI10,AI10-AH10))</f>
        <v>847950</v>
      </c>
      <c r="AK10" s="5">
        <v>0.01</v>
      </c>
      <c r="AL10" s="5">
        <f>ROUND(AJ10*(AK10/100),2)</f>
        <v>84.8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84.8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12.719999999999999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72.08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2806</v>
      </c>
      <c r="B10" s="5" t="s">
        <v>2807</v>
      </c>
      <c r="C10" s="5" t="s">
        <v>2808</v>
      </c>
      <c r="D10" s="5" t="s">
        <v>2809</v>
      </c>
      <c r="E10" s="5">
        <v>1</v>
      </c>
      <c r="F10" s="5">
        <v>22525</v>
      </c>
      <c r="G10" s="5" t="s">
        <v>2810</v>
      </c>
      <c r="H10" s="5" t="s">
        <v>58</v>
      </c>
      <c r="I10" s="5"/>
      <c r="J10" s="5">
        <v>7</v>
      </c>
      <c r="K10" s="5">
        <v>2</v>
      </c>
      <c r="L10" s="5" t="s">
        <v>104</v>
      </c>
      <c r="M10" s="5" t="s">
        <v>43</v>
      </c>
      <c r="N10" s="5">
        <f>((J10*400)+(K10*100))+L10</f>
        <v>3073</v>
      </c>
      <c r="O10" s="5" t="s">
        <v>44</v>
      </c>
      <c r="P10" s="5">
        <f>N10*O10</f>
        <v>537775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537775</v>
      </c>
      <c r="AH10" s="5">
        <f>AG10</f>
        <v>537775</v>
      </c>
      <c r="AI10" s="5">
        <v>0</v>
      </c>
      <c r="AJ10" s="5">
        <f>IF((AI10-AH10) &gt; 1,0,IF((AI10-AH10)&lt;0,AH10-AI10,AI10-AH10))</f>
        <v>537775</v>
      </c>
      <c r="AK10" s="5">
        <v>0.01</v>
      </c>
      <c r="AL10" s="5">
        <f>ROUND(AJ10*(AK10/100),2)</f>
        <v>53.78</v>
      </c>
    </row>
    <row r="11" spans="1:38" ht="17.25" x14ac:dyDescent="0.25">
      <c r="A11" s="5" t="s">
        <v>2806</v>
      </c>
      <c r="B11" s="5" t="s">
        <v>2807</v>
      </c>
      <c r="C11" s="5" t="s">
        <v>2808</v>
      </c>
      <c r="D11" s="5" t="s">
        <v>2809</v>
      </c>
      <c r="E11" s="5">
        <v>2</v>
      </c>
      <c r="F11" s="5">
        <v>21484</v>
      </c>
      <c r="G11" s="5" t="s">
        <v>2811</v>
      </c>
      <c r="H11" s="5" t="s">
        <v>58</v>
      </c>
      <c r="I11" s="5"/>
      <c r="J11" s="5">
        <v>3</v>
      </c>
      <c r="K11" s="5">
        <v>0</v>
      </c>
      <c r="L11" s="5" t="s">
        <v>434</v>
      </c>
      <c r="M11" s="5" t="s">
        <v>43</v>
      </c>
      <c r="N11" s="5">
        <f>((J11*400)+(K11*100))+L11</f>
        <v>1244</v>
      </c>
      <c r="O11" s="5" t="s">
        <v>44</v>
      </c>
      <c r="P11" s="5">
        <f>N11*O11</f>
        <v>217700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217700</v>
      </c>
      <c r="AH11" s="5">
        <f>AG11</f>
        <v>217700</v>
      </c>
      <c r="AI11" s="5">
        <v>0</v>
      </c>
      <c r="AJ11" s="5">
        <f>IF((AI11-AH11) &gt; 1,0,IF((AI11-AH11)&lt;0,AH11-AI11,AI11-AH11))</f>
        <v>217700</v>
      </c>
      <c r="AK11" s="5">
        <v>0.01</v>
      </c>
      <c r="AL11" s="5">
        <f>ROUND(AJ11*(AK11/100),2)</f>
        <v>21.77</v>
      </c>
    </row>
    <row r="12" spans="1:38" ht="17.25" x14ac:dyDescent="0.25">
      <c r="A12" s="5" t="s">
        <v>2806</v>
      </c>
      <c r="B12" s="5" t="s">
        <v>2807</v>
      </c>
      <c r="C12" s="5" t="s">
        <v>2808</v>
      </c>
      <c r="D12" s="5" t="s">
        <v>2809</v>
      </c>
      <c r="E12" s="5">
        <v>3</v>
      </c>
      <c r="F12" s="5">
        <v>18351</v>
      </c>
      <c r="G12" s="5" t="s">
        <v>2812</v>
      </c>
      <c r="H12" s="5" t="s">
        <v>106</v>
      </c>
      <c r="I12" s="5" t="s">
        <v>2813</v>
      </c>
      <c r="J12" s="5">
        <v>0</v>
      </c>
      <c r="K12" s="5">
        <v>0</v>
      </c>
      <c r="L12" s="5" t="s">
        <v>161</v>
      </c>
      <c r="M12" s="5" t="s">
        <v>43</v>
      </c>
      <c r="N12" s="5">
        <f>((J12*400)+(K12*100))+L12</f>
        <v>80</v>
      </c>
      <c r="O12" s="5" t="s">
        <v>276</v>
      </c>
      <c r="P12" s="5">
        <f>N12*O12</f>
        <v>48000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48000</v>
      </c>
      <c r="AH12" s="5">
        <f>AG12</f>
        <v>48000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2806</v>
      </c>
      <c r="B13" s="5" t="s">
        <v>2807</v>
      </c>
      <c r="C13" s="5" t="s">
        <v>2808</v>
      </c>
      <c r="D13" s="5" t="s">
        <v>2809</v>
      </c>
      <c r="E13" s="5">
        <v>4</v>
      </c>
      <c r="F13" s="5">
        <v>17904</v>
      </c>
      <c r="G13" s="5" t="s">
        <v>2814</v>
      </c>
      <c r="H13" s="5" t="s">
        <v>58</v>
      </c>
      <c r="I13" s="5" t="s">
        <v>2815</v>
      </c>
      <c r="J13" s="5">
        <v>9</v>
      </c>
      <c r="K13" s="5">
        <v>2</v>
      </c>
      <c r="L13" s="5" t="s">
        <v>813</v>
      </c>
      <c r="M13" s="5" t="s">
        <v>43</v>
      </c>
      <c r="N13" s="5">
        <f>((J13*400)+(K13*100))+L13</f>
        <v>3826</v>
      </c>
      <c r="O13" s="5" t="s">
        <v>75</v>
      </c>
      <c r="P13" s="5">
        <f>N13*O13</f>
        <v>478250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478250</v>
      </c>
      <c r="AH13" s="5">
        <f>AG13</f>
        <v>478250</v>
      </c>
      <c r="AI13" s="5">
        <v>0</v>
      </c>
      <c r="AJ13" s="5">
        <f>IF((AI13-AH13) &gt; 1,0,IF((AI13-AH13)&lt;0,AH13-AI13,AI13-AH13))</f>
        <v>478250</v>
      </c>
      <c r="AK13" s="5">
        <v>0.01</v>
      </c>
      <c r="AL13" s="5">
        <f>ROUND(AJ13*(AK13/100),2)</f>
        <v>47.83</v>
      </c>
    </row>
    <row r="14" spans="1:38" ht="17.25" x14ac:dyDescent="0.25">
      <c r="A14" s="5" t="s">
        <v>2806</v>
      </c>
      <c r="B14" s="5" t="s">
        <v>2807</v>
      </c>
      <c r="C14" s="5" t="s">
        <v>2808</v>
      </c>
      <c r="D14" s="5" t="s">
        <v>2809</v>
      </c>
      <c r="E14" s="5">
        <v>5</v>
      </c>
      <c r="F14" s="5">
        <v>22241</v>
      </c>
      <c r="G14" s="5" t="s">
        <v>2816</v>
      </c>
      <c r="H14" s="5" t="s">
        <v>58</v>
      </c>
      <c r="I14" s="5" t="s">
        <v>2817</v>
      </c>
      <c r="J14" s="5">
        <v>4</v>
      </c>
      <c r="K14" s="5">
        <v>3</v>
      </c>
      <c r="L14" s="5" t="s">
        <v>1040</v>
      </c>
      <c r="M14" s="5" t="s">
        <v>43</v>
      </c>
      <c r="N14" s="5">
        <f>((J14*400)+(K14*100))+L14</f>
        <v>1947</v>
      </c>
      <c r="O14" s="5" t="s">
        <v>75</v>
      </c>
      <c r="P14" s="5">
        <f>N14*O14</f>
        <v>243375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243375</v>
      </c>
      <c r="AH14" s="5">
        <f>AG14</f>
        <v>243375</v>
      </c>
      <c r="AI14" s="5">
        <v>0</v>
      </c>
      <c r="AJ14" s="5">
        <f>IF((AI14-AH14) &gt; 1,0,IF((AI14-AH14)&lt;0,AH14-AI14,AI14-AH14))</f>
        <v>243375</v>
      </c>
      <c r="AK14" s="5">
        <v>0.01</v>
      </c>
      <c r="AL14" s="5">
        <f>ROUND(AJ14*(AK14/100),2)</f>
        <v>24.34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147.72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22.157999999999998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125.562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2819</v>
      </c>
      <c r="B10" s="5" t="s">
        <v>2820</v>
      </c>
      <c r="C10" s="5" t="s">
        <v>2821</v>
      </c>
      <c r="D10" s="5" t="s">
        <v>2822</v>
      </c>
      <c r="E10" s="5">
        <v>1</v>
      </c>
      <c r="F10" s="5">
        <v>20036</v>
      </c>
      <c r="G10" s="5" t="s">
        <v>2823</v>
      </c>
      <c r="H10" s="5" t="s">
        <v>58</v>
      </c>
      <c r="I10" s="5" t="s">
        <v>2824</v>
      </c>
      <c r="J10" s="5">
        <v>11</v>
      </c>
      <c r="K10" s="5">
        <v>0</v>
      </c>
      <c r="L10" s="5" t="s">
        <v>1270</v>
      </c>
      <c r="M10" s="5" t="s">
        <v>43</v>
      </c>
      <c r="N10" s="5">
        <f>((J10*400)+(K10*100))+L10</f>
        <v>4463</v>
      </c>
      <c r="O10" s="5" t="s">
        <v>145</v>
      </c>
      <c r="P10" s="5">
        <f>N10*O10</f>
        <v>334725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334725</v>
      </c>
      <c r="AH10" s="5">
        <f>AG10</f>
        <v>334725</v>
      </c>
      <c r="AI10" s="5">
        <v>0</v>
      </c>
      <c r="AJ10" s="5">
        <f>IF((AI10-AH10) &gt; 1,0,IF((AI10-AH10)&lt;0,AH10-AI10,AI10-AH10))</f>
        <v>334725</v>
      </c>
      <c r="AK10" s="5">
        <v>0.01</v>
      </c>
      <c r="AL10" s="5">
        <f>ROUND(AJ10*(AK10/100),2)</f>
        <v>33.47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33.47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5.0204999999999993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28.4495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2826</v>
      </c>
      <c r="B10" s="5" t="s">
        <v>2827</v>
      </c>
      <c r="C10" s="5" t="s">
        <v>2828</v>
      </c>
      <c r="D10" s="5" t="s">
        <v>2829</v>
      </c>
      <c r="E10" s="5">
        <v>1</v>
      </c>
      <c r="F10" s="5">
        <v>19485</v>
      </c>
      <c r="G10" s="5" t="s">
        <v>2830</v>
      </c>
      <c r="H10" s="5" t="s">
        <v>58</v>
      </c>
      <c r="I10" s="5"/>
      <c r="J10" s="5">
        <v>7</v>
      </c>
      <c r="K10" s="5">
        <v>2</v>
      </c>
      <c r="L10" s="5" t="s">
        <v>1184</v>
      </c>
      <c r="M10" s="5" t="s">
        <v>43</v>
      </c>
      <c r="N10" s="5">
        <f>((J10*400)+(K10*100))+L10</f>
        <v>3031</v>
      </c>
      <c r="O10" s="5" t="s">
        <v>68</v>
      </c>
      <c r="P10" s="5">
        <f>N10*O10</f>
        <v>454650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454650</v>
      </c>
      <c r="AH10" s="5">
        <f>AG10</f>
        <v>454650</v>
      </c>
      <c r="AI10" s="5">
        <v>0</v>
      </c>
      <c r="AJ10" s="5">
        <f>IF((AI10-AH10) &gt; 1,0,IF((AI10-AH10)&lt;0,AH10-AI10,AI10-AH10))</f>
        <v>454650</v>
      </c>
      <c r="AK10" s="5">
        <v>0.01</v>
      </c>
      <c r="AL10" s="5">
        <f>ROUND(AJ10*(AK10/100),2)</f>
        <v>45.47</v>
      </c>
    </row>
    <row r="11" spans="1:38" ht="17.25" x14ac:dyDescent="0.25">
      <c r="A11" s="5" t="s">
        <v>2826</v>
      </c>
      <c r="B11" s="5" t="s">
        <v>2827</v>
      </c>
      <c r="C11" s="5" t="s">
        <v>2828</v>
      </c>
      <c r="D11" s="5" t="s">
        <v>2829</v>
      </c>
      <c r="E11" s="5">
        <v>2</v>
      </c>
      <c r="F11" s="5">
        <v>21035</v>
      </c>
      <c r="G11" s="5" t="s">
        <v>2831</v>
      </c>
      <c r="H11" s="5" t="s">
        <v>106</v>
      </c>
      <c r="I11" s="5" t="s">
        <v>2832</v>
      </c>
      <c r="J11" s="5">
        <v>8</v>
      </c>
      <c r="K11" s="5">
        <v>0</v>
      </c>
      <c r="L11" s="5" t="s">
        <v>305</v>
      </c>
      <c r="M11" s="5" t="s">
        <v>43</v>
      </c>
      <c r="N11" s="5">
        <f>((J11*400)+(K11*100))+L11</f>
        <v>3208</v>
      </c>
      <c r="O11" s="5" t="s">
        <v>75</v>
      </c>
      <c r="P11" s="5">
        <f>N11*O11</f>
        <v>401000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401000</v>
      </c>
      <c r="AH11" s="5">
        <f>AG11</f>
        <v>401000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45.47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6.8205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38.649499999999996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2834</v>
      </c>
      <c r="B10" s="5"/>
      <c r="C10" s="5" t="s">
        <v>2835</v>
      </c>
      <c r="D10" s="5" t="s">
        <v>2836</v>
      </c>
      <c r="E10" s="5">
        <v>1</v>
      </c>
      <c r="F10" s="5">
        <v>23047</v>
      </c>
      <c r="G10" s="5" t="s">
        <v>2837</v>
      </c>
      <c r="H10" s="5" t="s">
        <v>58</v>
      </c>
      <c r="I10" s="5"/>
      <c r="J10" s="5">
        <v>41</v>
      </c>
      <c r="K10" s="5">
        <v>2</v>
      </c>
      <c r="L10" s="5" t="s">
        <v>1270</v>
      </c>
      <c r="M10" s="5" t="s">
        <v>43</v>
      </c>
      <c r="N10" s="5">
        <f>((J10*400)+(K10*100))+L10</f>
        <v>16663</v>
      </c>
      <c r="O10" s="5" t="s">
        <v>75</v>
      </c>
      <c r="P10" s="5">
        <f>N10*O10</f>
        <v>2082875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2082875</v>
      </c>
      <c r="AH10" s="5">
        <f>AG10</f>
        <v>2082875</v>
      </c>
      <c r="AI10" s="5">
        <v>0</v>
      </c>
      <c r="AJ10" s="5">
        <f>IF((AI10-AH10) &gt; 1,0,IF((AI10-AH10)&lt;0,AH10-AI10,AI10-AH10))</f>
        <v>2082875</v>
      </c>
      <c r="AK10" s="5">
        <v>0.01</v>
      </c>
      <c r="AL10" s="5">
        <f>ROUND(AJ10*(AK10/100),2)</f>
        <v>208.29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208.29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31.243499999999997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177.04649999999998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2839</v>
      </c>
      <c r="B10" s="5"/>
      <c r="C10" s="5" t="s">
        <v>2840</v>
      </c>
      <c r="D10" s="5" t="s">
        <v>2841</v>
      </c>
      <c r="E10" s="5">
        <v>1</v>
      </c>
      <c r="F10" s="5">
        <v>19649</v>
      </c>
      <c r="G10" s="5" t="s">
        <v>2842</v>
      </c>
      <c r="H10" s="5" t="s">
        <v>58</v>
      </c>
      <c r="I10" s="5"/>
      <c r="J10" s="5">
        <v>52</v>
      </c>
      <c r="K10" s="5">
        <v>2</v>
      </c>
      <c r="L10" s="5" t="s">
        <v>541</v>
      </c>
      <c r="M10" s="5" t="s">
        <v>43</v>
      </c>
      <c r="N10" s="5">
        <f>((J10*400)+(K10*100))+L10</f>
        <v>21099</v>
      </c>
      <c r="O10" s="5" t="s">
        <v>75</v>
      </c>
      <c r="P10" s="5">
        <f>N10*O10</f>
        <v>2637375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2637375</v>
      </c>
      <c r="AH10" s="5">
        <f>AG10</f>
        <v>2637375</v>
      </c>
      <c r="AI10" s="5">
        <v>0</v>
      </c>
      <c r="AJ10" s="5">
        <f>IF((AI10-AH10) &gt; 1,0,IF((AI10-AH10)&lt;0,AH10-AI10,AI10-AH10))</f>
        <v>2637375</v>
      </c>
      <c r="AK10" s="5">
        <v>0.01</v>
      </c>
      <c r="AL10" s="5">
        <f>ROUND(AJ10*(AK10/100),2)</f>
        <v>263.74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263.74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39.561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224.179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2844</v>
      </c>
      <c r="B10" s="5" t="s">
        <v>2845</v>
      </c>
      <c r="C10" s="5" t="s">
        <v>2846</v>
      </c>
      <c r="D10" s="5" t="s">
        <v>2847</v>
      </c>
      <c r="E10" s="5">
        <v>1</v>
      </c>
      <c r="F10" s="5">
        <v>20431</v>
      </c>
      <c r="G10" s="5" t="s">
        <v>2848</v>
      </c>
      <c r="H10" s="5" t="s">
        <v>58</v>
      </c>
      <c r="I10" s="5"/>
      <c r="J10" s="5">
        <v>14</v>
      </c>
      <c r="K10" s="5">
        <v>2</v>
      </c>
      <c r="L10" s="5" t="s">
        <v>2074</v>
      </c>
      <c r="M10" s="5" t="s">
        <v>43</v>
      </c>
      <c r="N10" s="5">
        <f>((J10*400)+(K10*100))+L10</f>
        <v>5896</v>
      </c>
      <c r="O10" s="5" t="s">
        <v>68</v>
      </c>
      <c r="P10" s="5">
        <f>N10*O10</f>
        <v>884400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884400</v>
      </c>
      <c r="AH10" s="5">
        <f>AG10</f>
        <v>884400</v>
      </c>
      <c r="AI10" s="5">
        <v>0</v>
      </c>
      <c r="AJ10" s="5">
        <f>IF((AI10-AH10) &gt; 1,0,IF((AI10-AH10)&lt;0,AH10-AI10,AI10-AH10))</f>
        <v>884400</v>
      </c>
      <c r="AK10" s="5">
        <v>0.01</v>
      </c>
      <c r="AL10" s="5">
        <f>ROUND(AJ10*(AK10/100),2)</f>
        <v>88.44</v>
      </c>
    </row>
    <row r="11" spans="1:38" ht="17.25" x14ac:dyDescent="0.25">
      <c r="A11" s="5" t="s">
        <v>2844</v>
      </c>
      <c r="B11" s="5" t="s">
        <v>2845</v>
      </c>
      <c r="C11" s="5" t="s">
        <v>2846</v>
      </c>
      <c r="D11" s="5" t="s">
        <v>2847</v>
      </c>
      <c r="E11" s="5">
        <v>2</v>
      </c>
      <c r="F11" s="5">
        <v>21499</v>
      </c>
      <c r="G11" s="5" t="s">
        <v>2849</v>
      </c>
      <c r="H11" s="5" t="s">
        <v>106</v>
      </c>
      <c r="I11" s="5" t="s">
        <v>2850</v>
      </c>
      <c r="J11" s="5">
        <v>12</v>
      </c>
      <c r="K11" s="5">
        <v>1</v>
      </c>
      <c r="L11" s="5" t="s">
        <v>945</v>
      </c>
      <c r="M11" s="5" t="s">
        <v>43</v>
      </c>
      <c r="N11" s="5">
        <f>((J11*400)+(K11*100))+L11</f>
        <v>4971</v>
      </c>
      <c r="O11" s="5" t="s">
        <v>75</v>
      </c>
      <c r="P11" s="5">
        <f>N11*O11</f>
        <v>621375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621375</v>
      </c>
      <c r="AH11" s="5">
        <f>AG11</f>
        <v>621375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88.44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13.266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75.173999999999992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2852</v>
      </c>
      <c r="B10" s="5"/>
      <c r="C10" s="5" t="s">
        <v>2853</v>
      </c>
      <c r="D10" s="5" t="s">
        <v>2854</v>
      </c>
      <c r="E10" s="5">
        <v>1</v>
      </c>
      <c r="F10" s="5">
        <v>22009</v>
      </c>
      <c r="G10" s="5" t="s">
        <v>2855</v>
      </c>
      <c r="H10" s="5" t="s">
        <v>58</v>
      </c>
      <c r="I10" s="5"/>
      <c r="J10" s="5">
        <v>10</v>
      </c>
      <c r="K10" s="5">
        <v>3</v>
      </c>
      <c r="L10" s="5" t="s">
        <v>775</v>
      </c>
      <c r="M10" s="5" t="s">
        <v>43</v>
      </c>
      <c r="N10" s="5">
        <f>((J10*400)+(K10*100))+L10</f>
        <v>4372</v>
      </c>
      <c r="O10" s="5" t="s">
        <v>75</v>
      </c>
      <c r="P10" s="5">
        <f>N10*O10</f>
        <v>546500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546500</v>
      </c>
      <c r="AH10" s="5">
        <f>AG10</f>
        <v>546500</v>
      </c>
      <c r="AI10" s="5">
        <v>0</v>
      </c>
      <c r="AJ10" s="5">
        <f>IF((AI10-AH10) &gt; 1,0,IF((AI10-AH10)&lt;0,AH10-AI10,AI10-AH10))</f>
        <v>546500</v>
      </c>
      <c r="AK10" s="5">
        <v>0.01</v>
      </c>
      <c r="AL10" s="5">
        <f>ROUND(AJ10*(AK10/100),2)</f>
        <v>54.65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54.65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8.1974999999999998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46.452500000000001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2857</v>
      </c>
      <c r="B10" s="5" t="s">
        <v>2858</v>
      </c>
      <c r="C10" s="5" t="s">
        <v>2859</v>
      </c>
      <c r="D10" s="5" t="s">
        <v>2860</v>
      </c>
      <c r="E10" s="5">
        <v>1</v>
      </c>
      <c r="F10" s="5">
        <v>20803</v>
      </c>
      <c r="G10" s="5" t="s">
        <v>2861</v>
      </c>
      <c r="H10" s="5" t="s">
        <v>58</v>
      </c>
      <c r="I10" s="5"/>
      <c r="J10" s="5">
        <v>6</v>
      </c>
      <c r="K10" s="5">
        <v>0</v>
      </c>
      <c r="L10" s="5" t="s">
        <v>135</v>
      </c>
      <c r="M10" s="5" t="s">
        <v>43</v>
      </c>
      <c r="N10" s="5">
        <f>((J10*400)+(K10*100))+L10</f>
        <v>2481</v>
      </c>
      <c r="O10" s="5" t="s">
        <v>60</v>
      </c>
      <c r="P10" s="5">
        <f>N10*O10</f>
        <v>992400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992400</v>
      </c>
      <c r="AH10" s="5">
        <f>AG10</f>
        <v>992400</v>
      </c>
      <c r="AI10" s="5">
        <v>0</v>
      </c>
      <c r="AJ10" s="5">
        <f>IF((AI10-AH10) &gt; 1,0,IF((AI10-AH10)&lt;0,AH10-AI10,AI10-AH10))</f>
        <v>992400</v>
      </c>
      <c r="AK10" s="5">
        <v>0.01</v>
      </c>
      <c r="AL10" s="5">
        <f>ROUND(AJ10*(AK10/100),2)</f>
        <v>99.24</v>
      </c>
    </row>
    <row r="11" spans="1:38" ht="17.25" x14ac:dyDescent="0.25">
      <c r="A11" s="5" t="s">
        <v>2857</v>
      </c>
      <c r="B11" s="5" t="s">
        <v>2858</v>
      </c>
      <c r="C11" s="5" t="s">
        <v>2859</v>
      </c>
      <c r="D11" s="5" t="s">
        <v>2860</v>
      </c>
      <c r="E11" s="5">
        <v>2</v>
      </c>
      <c r="F11" s="5">
        <v>18998</v>
      </c>
      <c r="G11" s="5" t="s">
        <v>2862</v>
      </c>
      <c r="H11" s="5" t="s">
        <v>58</v>
      </c>
      <c r="I11" s="5"/>
      <c r="J11" s="5">
        <v>6</v>
      </c>
      <c r="K11" s="5">
        <v>3</v>
      </c>
      <c r="L11" s="5" t="s">
        <v>328</v>
      </c>
      <c r="M11" s="5" t="s">
        <v>43</v>
      </c>
      <c r="N11" s="5">
        <f>((J11*400)+(K11*100))+L11</f>
        <v>2768</v>
      </c>
      <c r="O11" s="5" t="s">
        <v>145</v>
      </c>
      <c r="P11" s="5">
        <f>N11*O11</f>
        <v>207600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207600</v>
      </c>
      <c r="AH11" s="5">
        <f>AG11</f>
        <v>207600</v>
      </c>
      <c r="AI11" s="5">
        <v>0</v>
      </c>
      <c r="AJ11" s="5">
        <f>IF((AI11-AH11) &gt; 1,0,IF((AI11-AH11)&lt;0,AH11-AI11,AI11-AH11))</f>
        <v>207600</v>
      </c>
      <c r="AK11" s="5">
        <v>0.01</v>
      </c>
      <c r="AL11" s="5">
        <f>ROUND(AJ11*(AK11/100),2)</f>
        <v>20.76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120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2864</v>
      </c>
      <c r="B10" s="5" t="s">
        <v>2865</v>
      </c>
      <c r="C10" s="5" t="s">
        <v>2866</v>
      </c>
      <c r="D10" s="5" t="s">
        <v>2867</v>
      </c>
      <c r="E10" s="5">
        <v>1</v>
      </c>
      <c r="F10" s="5">
        <v>22297</v>
      </c>
      <c r="G10" s="5" t="s">
        <v>2868</v>
      </c>
      <c r="H10" s="5" t="s">
        <v>40</v>
      </c>
      <c r="I10" s="5" t="s">
        <v>2869</v>
      </c>
      <c r="J10" s="5">
        <v>23</v>
      </c>
      <c r="K10" s="5">
        <v>1</v>
      </c>
      <c r="L10" s="5" t="s">
        <v>298</v>
      </c>
      <c r="M10" s="5" t="s">
        <v>43</v>
      </c>
      <c r="N10" s="5">
        <f t="shared" ref="N10:N15" si="0">((J10*400)+(K10*100))+L10</f>
        <v>9370</v>
      </c>
      <c r="O10" s="5" t="s">
        <v>75</v>
      </c>
      <c r="P10" s="5">
        <f t="shared" ref="P10:P15" si="1">N10*O10</f>
        <v>1171250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1171250</v>
      </c>
      <c r="AH10" s="5">
        <f t="shared" ref="AH10:AH15" si="3">AG10</f>
        <v>1171250</v>
      </c>
      <c r="AI10" s="5">
        <v>0</v>
      </c>
      <c r="AJ10" s="5">
        <f t="shared" ref="AJ10:AJ15" si="4">IF((AI10-AH10) &gt; 1,0,IF((AI10-AH10)&lt;0,AH10-AI10,AI10-AH10))</f>
        <v>1171250</v>
      </c>
      <c r="AK10" s="5">
        <v>0.01</v>
      </c>
      <c r="AL10" s="5">
        <f t="shared" ref="AL10:AL15" si="5">ROUND(AJ10*(AK10/100),2)</f>
        <v>117.13</v>
      </c>
    </row>
    <row r="11" spans="1:38" ht="17.25" x14ac:dyDescent="0.25">
      <c r="A11" s="5" t="s">
        <v>2864</v>
      </c>
      <c r="B11" s="5" t="s">
        <v>2865</v>
      </c>
      <c r="C11" s="5" t="s">
        <v>2866</v>
      </c>
      <c r="D11" s="5" t="s">
        <v>2867</v>
      </c>
      <c r="E11" s="5">
        <v>2</v>
      </c>
      <c r="F11" s="5">
        <v>18424</v>
      </c>
      <c r="G11" s="5" t="s">
        <v>2870</v>
      </c>
      <c r="H11" s="5" t="s">
        <v>40</v>
      </c>
      <c r="I11" s="5" t="s">
        <v>2871</v>
      </c>
      <c r="J11" s="5">
        <v>4</v>
      </c>
      <c r="K11" s="5">
        <v>3</v>
      </c>
      <c r="L11" s="5" t="s">
        <v>227</v>
      </c>
      <c r="M11" s="5" t="s">
        <v>43</v>
      </c>
      <c r="N11" s="5">
        <f t="shared" si="0"/>
        <v>1922</v>
      </c>
      <c r="O11" s="5" t="s">
        <v>75</v>
      </c>
      <c r="P11" s="5">
        <f t="shared" si="1"/>
        <v>240250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240250</v>
      </c>
      <c r="AH11" s="5">
        <f t="shared" si="3"/>
        <v>240250</v>
      </c>
      <c r="AI11" s="5">
        <v>0</v>
      </c>
      <c r="AJ11" s="5">
        <f t="shared" si="4"/>
        <v>240250</v>
      </c>
      <c r="AK11" s="5">
        <v>0.01</v>
      </c>
      <c r="AL11" s="5">
        <f t="shared" si="5"/>
        <v>24.03</v>
      </c>
    </row>
    <row r="12" spans="1:38" ht="17.25" x14ac:dyDescent="0.25">
      <c r="A12" s="5" t="s">
        <v>2864</v>
      </c>
      <c r="B12" s="5" t="s">
        <v>2865</v>
      </c>
      <c r="C12" s="5" t="s">
        <v>2866</v>
      </c>
      <c r="D12" s="5" t="s">
        <v>2867</v>
      </c>
      <c r="E12" s="5">
        <v>3</v>
      </c>
      <c r="F12" s="5">
        <v>17984</v>
      </c>
      <c r="G12" s="5" t="s">
        <v>2872</v>
      </c>
      <c r="H12" s="5" t="s">
        <v>106</v>
      </c>
      <c r="I12" s="5" t="s">
        <v>2873</v>
      </c>
      <c r="J12" s="5">
        <v>4</v>
      </c>
      <c r="K12" s="5">
        <v>2</v>
      </c>
      <c r="L12" s="5" t="s">
        <v>242</v>
      </c>
      <c r="M12" s="5" t="s">
        <v>43</v>
      </c>
      <c r="N12" s="5">
        <f t="shared" si="0"/>
        <v>1861</v>
      </c>
      <c r="O12" s="5" t="s">
        <v>75</v>
      </c>
      <c r="P12" s="5">
        <f t="shared" si="1"/>
        <v>232625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232625</v>
      </c>
      <c r="AH12" s="5">
        <f t="shared" si="3"/>
        <v>232625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2864</v>
      </c>
      <c r="B13" s="5" t="s">
        <v>2865</v>
      </c>
      <c r="C13" s="5" t="s">
        <v>2866</v>
      </c>
      <c r="D13" s="5" t="s">
        <v>2867</v>
      </c>
      <c r="E13" s="5">
        <v>4</v>
      </c>
      <c r="F13" s="5">
        <v>20397</v>
      </c>
      <c r="G13" s="5" t="s">
        <v>2874</v>
      </c>
      <c r="H13" s="5" t="s">
        <v>106</v>
      </c>
      <c r="I13" s="5" t="s">
        <v>2875</v>
      </c>
      <c r="J13" s="5">
        <v>2</v>
      </c>
      <c r="K13" s="5">
        <v>2</v>
      </c>
      <c r="L13" s="5" t="s">
        <v>1270</v>
      </c>
      <c r="M13" s="5" t="s">
        <v>43</v>
      </c>
      <c r="N13" s="5">
        <f t="shared" si="0"/>
        <v>1063</v>
      </c>
      <c r="O13" s="5" t="s">
        <v>75</v>
      </c>
      <c r="P13" s="5">
        <f t="shared" si="1"/>
        <v>132875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132875</v>
      </c>
      <c r="AH13" s="5">
        <f t="shared" si="3"/>
        <v>132875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2864</v>
      </c>
      <c r="B14" s="5" t="s">
        <v>2865</v>
      </c>
      <c r="C14" s="5" t="s">
        <v>2866</v>
      </c>
      <c r="D14" s="5" t="s">
        <v>2867</v>
      </c>
      <c r="E14" s="5">
        <v>5</v>
      </c>
      <c r="F14" s="5">
        <v>20316</v>
      </c>
      <c r="G14" s="5" t="s">
        <v>2876</v>
      </c>
      <c r="H14" s="5" t="s">
        <v>106</v>
      </c>
      <c r="I14" s="5" t="s">
        <v>2877</v>
      </c>
      <c r="J14" s="5">
        <v>4</v>
      </c>
      <c r="K14" s="5">
        <v>3</v>
      </c>
      <c r="L14" s="5" t="s">
        <v>125</v>
      </c>
      <c r="M14" s="5" t="s">
        <v>43</v>
      </c>
      <c r="N14" s="5">
        <f t="shared" si="0"/>
        <v>1990</v>
      </c>
      <c r="O14" s="5" t="s">
        <v>75</v>
      </c>
      <c r="P14" s="5">
        <f t="shared" si="1"/>
        <v>248750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248750</v>
      </c>
      <c r="AH14" s="5">
        <f t="shared" si="3"/>
        <v>248750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2864</v>
      </c>
      <c r="B15" s="5" t="s">
        <v>2865</v>
      </c>
      <c r="C15" s="5" t="s">
        <v>2866</v>
      </c>
      <c r="D15" s="5" t="s">
        <v>2867</v>
      </c>
      <c r="E15" s="5">
        <v>6</v>
      </c>
      <c r="F15" s="5">
        <v>18409</v>
      </c>
      <c r="G15" s="5" t="s">
        <v>2878</v>
      </c>
      <c r="H15" s="5" t="s">
        <v>106</v>
      </c>
      <c r="I15" s="5" t="s">
        <v>2879</v>
      </c>
      <c r="J15" s="5">
        <v>5</v>
      </c>
      <c r="K15" s="5">
        <v>0</v>
      </c>
      <c r="L15" s="5" t="s">
        <v>448</v>
      </c>
      <c r="M15" s="5" t="s">
        <v>43</v>
      </c>
      <c r="N15" s="5">
        <f t="shared" si="0"/>
        <v>2027</v>
      </c>
      <c r="O15" s="5" t="s">
        <v>75</v>
      </c>
      <c r="P15" s="5">
        <f t="shared" si="1"/>
        <v>253375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253375</v>
      </c>
      <c r="AH15" s="5">
        <f t="shared" si="3"/>
        <v>253375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141.16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21.173999999999999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119.98599999999999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351</v>
      </c>
      <c r="B10" s="5" t="s">
        <v>352</v>
      </c>
      <c r="C10" s="5" t="s">
        <v>353</v>
      </c>
      <c r="D10" s="5" t="s">
        <v>354</v>
      </c>
      <c r="E10" s="5">
        <v>1</v>
      </c>
      <c r="F10" s="5">
        <v>17883</v>
      </c>
      <c r="G10" s="5"/>
      <c r="H10" s="5" t="s">
        <v>58</v>
      </c>
      <c r="I10" s="5" t="s">
        <v>355</v>
      </c>
      <c r="J10" s="5">
        <v>9</v>
      </c>
      <c r="K10" s="5">
        <v>0</v>
      </c>
      <c r="L10" s="5" t="s">
        <v>356</v>
      </c>
      <c r="M10" s="5" t="s">
        <v>43</v>
      </c>
      <c r="N10" s="5">
        <f>((J10*400)+(K10*100))+L10</f>
        <v>3698</v>
      </c>
      <c r="O10" s="5" t="s">
        <v>44</v>
      </c>
      <c r="P10" s="5">
        <f>N10*O10</f>
        <v>647150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647150</v>
      </c>
      <c r="AH10" s="5">
        <f>AG10</f>
        <v>647150</v>
      </c>
      <c r="AI10" s="5">
        <v>0</v>
      </c>
      <c r="AJ10" s="5">
        <f>IF((AI10-AH10) &gt; 1,0,IF((AI10-AH10)&lt;0,AH10-AI10,AI10-AH10))</f>
        <v>647150</v>
      </c>
      <c r="AK10" s="5">
        <v>0.01</v>
      </c>
      <c r="AL10" s="5">
        <f>ROUND(AJ10*(AK10/100),2)</f>
        <v>64.72</v>
      </c>
    </row>
    <row r="11" spans="1:38" ht="17.25" x14ac:dyDescent="0.25">
      <c r="A11" s="5" t="s">
        <v>351</v>
      </c>
      <c r="B11" s="5" t="s">
        <v>352</v>
      </c>
      <c r="C11" s="5" t="s">
        <v>353</v>
      </c>
      <c r="D11" s="5" t="s">
        <v>354</v>
      </c>
      <c r="E11" s="5">
        <v>2</v>
      </c>
      <c r="F11" s="5">
        <v>20922</v>
      </c>
      <c r="G11" s="5" t="s">
        <v>357</v>
      </c>
      <c r="H11" s="5" t="s">
        <v>106</v>
      </c>
      <c r="I11" s="5" t="s">
        <v>358</v>
      </c>
      <c r="J11" s="5">
        <v>0</v>
      </c>
      <c r="K11" s="5">
        <v>2</v>
      </c>
      <c r="L11" s="5" t="s">
        <v>359</v>
      </c>
      <c r="M11" s="5" t="s">
        <v>43</v>
      </c>
      <c r="N11" s="5">
        <f>((J11*400)+(K11*100))+L11</f>
        <v>283</v>
      </c>
      <c r="O11" s="5" t="s">
        <v>360</v>
      </c>
      <c r="P11" s="5">
        <f>N11*O11</f>
        <v>99050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99050</v>
      </c>
      <c r="AH11" s="5">
        <f>AG11</f>
        <v>99050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64.72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9.7080000000000002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55.012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2881</v>
      </c>
      <c r="B10" s="5"/>
      <c r="C10" s="5" t="s">
        <v>2882</v>
      </c>
      <c r="D10" s="5" t="s">
        <v>2883</v>
      </c>
      <c r="E10" s="5">
        <v>1</v>
      </c>
      <c r="F10" s="5">
        <v>20576</v>
      </c>
      <c r="G10" s="5"/>
      <c r="H10" s="5" t="s">
        <v>58</v>
      </c>
      <c r="I10" s="5"/>
      <c r="J10" s="5">
        <v>0</v>
      </c>
      <c r="K10" s="5">
        <v>0</v>
      </c>
      <c r="L10" s="5" t="s">
        <v>485</v>
      </c>
      <c r="M10" s="5" t="s">
        <v>180</v>
      </c>
      <c r="N10" s="5">
        <f>((J10*400)+(K10*100))+L10</f>
        <v>27.5</v>
      </c>
      <c r="O10" s="5" t="s">
        <v>68</v>
      </c>
      <c r="P10" s="5">
        <f>N10*O10</f>
        <v>4125</v>
      </c>
      <c r="Q10" s="5">
        <v>1</v>
      </c>
      <c r="R10" s="5" t="s">
        <v>2881</v>
      </c>
      <c r="S10" s="5"/>
      <c r="T10" s="5" t="s">
        <v>2882</v>
      </c>
      <c r="U10" s="5" t="s">
        <v>2884</v>
      </c>
      <c r="V10" s="5"/>
      <c r="W10" s="5" t="s">
        <v>266</v>
      </c>
      <c r="X10" s="5" t="s">
        <v>318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279</v>
      </c>
      <c r="M11" s="5" t="s">
        <v>43</v>
      </c>
      <c r="N11" s="5">
        <f>((J11*400)+(K11*100))+L11</f>
        <v>12</v>
      </c>
      <c r="O11" s="5" t="s">
        <v>68</v>
      </c>
      <c r="P11" s="5">
        <f>N11*O11</f>
        <v>1800</v>
      </c>
      <c r="Q11" s="5">
        <v>1</v>
      </c>
      <c r="R11" s="5" t="s">
        <v>2881</v>
      </c>
      <c r="S11" s="5"/>
      <c r="T11" s="5" t="s">
        <v>2882</v>
      </c>
      <c r="U11" s="5" t="s">
        <v>2884</v>
      </c>
      <c r="V11" s="5"/>
      <c r="W11" s="5" t="s">
        <v>2457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30</v>
      </c>
      <c r="K12" s="5">
        <v>3</v>
      </c>
      <c r="L12" s="5" t="s">
        <v>953</v>
      </c>
      <c r="M12" s="5" t="s">
        <v>43</v>
      </c>
      <c r="N12" s="5">
        <f>((J12*400)+(K12*100))+L12</f>
        <v>12305.5</v>
      </c>
      <c r="O12" s="5" t="s">
        <v>68</v>
      </c>
      <c r="P12" s="5">
        <f>N12*O12</f>
        <v>1845825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1845825</v>
      </c>
      <c r="AH12" s="5">
        <f>AG12</f>
        <v>1845825</v>
      </c>
      <c r="AI12" s="5">
        <v>0</v>
      </c>
      <c r="AJ12" s="5">
        <f>IF((AI12-AH12) &gt; 1,0,IF((AI12-AH12)&lt;0,AH12-AI12,AI12-AH12))</f>
        <v>1845825</v>
      </c>
      <c r="AK12" s="5">
        <v>0.01</v>
      </c>
      <c r="AL12" s="5">
        <f>ROUND(AJ12*(AK12/100),2)</f>
        <v>184.58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184.58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27.687000000000001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156.893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2886</v>
      </c>
      <c r="B10" s="5" t="s">
        <v>2887</v>
      </c>
      <c r="C10" s="5" t="s">
        <v>2888</v>
      </c>
      <c r="D10" s="5" t="s">
        <v>2889</v>
      </c>
      <c r="E10" s="5">
        <v>1</v>
      </c>
      <c r="F10" s="5">
        <v>21537</v>
      </c>
      <c r="G10" s="5" t="s">
        <v>2890</v>
      </c>
      <c r="H10" s="5" t="s">
        <v>106</v>
      </c>
      <c r="I10" s="5" t="s">
        <v>2891</v>
      </c>
      <c r="J10" s="5">
        <v>0</v>
      </c>
      <c r="K10" s="5">
        <v>0</v>
      </c>
      <c r="L10" s="5" t="s">
        <v>1739</v>
      </c>
      <c r="M10" s="5" t="s">
        <v>280</v>
      </c>
      <c r="N10" s="5">
        <f>((J10*400)+(K10*100))+L10</f>
        <v>1</v>
      </c>
      <c r="O10" s="5" t="s">
        <v>90</v>
      </c>
      <c r="P10" s="5">
        <f>N10*O10</f>
        <v>500</v>
      </c>
      <c r="Q10" s="5">
        <v>1</v>
      </c>
      <c r="R10" s="5" t="s">
        <v>2886</v>
      </c>
      <c r="S10" s="5" t="s">
        <v>2887</v>
      </c>
      <c r="T10" s="5" t="s">
        <v>2888</v>
      </c>
      <c r="U10" s="5" t="s">
        <v>2892</v>
      </c>
      <c r="V10" s="5" t="s">
        <v>2893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2895</v>
      </c>
      <c r="B10" s="5" t="s">
        <v>2896</v>
      </c>
      <c r="C10" s="5" t="s">
        <v>2897</v>
      </c>
      <c r="D10" s="5" t="s">
        <v>2898</v>
      </c>
      <c r="E10" s="5">
        <v>1</v>
      </c>
      <c r="F10" s="5">
        <v>18461</v>
      </c>
      <c r="G10" s="5" t="s">
        <v>2899</v>
      </c>
      <c r="H10" s="5" t="s">
        <v>190</v>
      </c>
      <c r="I10" s="5"/>
      <c r="J10" s="5">
        <v>9</v>
      </c>
      <c r="K10" s="5">
        <v>2</v>
      </c>
      <c r="L10" s="5" t="s">
        <v>74</v>
      </c>
      <c r="M10" s="5" t="s">
        <v>43</v>
      </c>
      <c r="N10" s="5">
        <f>((J10*400)+(K10*100))+L10</f>
        <v>3800</v>
      </c>
      <c r="O10" s="5" t="s">
        <v>75</v>
      </c>
      <c r="P10" s="5">
        <f>N10*O10</f>
        <v>475000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475000</v>
      </c>
      <c r="AH10" s="5">
        <f>AG10</f>
        <v>475000</v>
      </c>
      <c r="AI10" s="5">
        <v>0</v>
      </c>
      <c r="AJ10" s="5">
        <f>IF((AI10-AH10) &gt; 1,0,IF((AI10-AH10)&lt;0,AH10-AI10,AI10-AH10))</f>
        <v>475000</v>
      </c>
      <c r="AK10" s="5">
        <v>0.01</v>
      </c>
      <c r="AL10" s="5">
        <f>ROUND(AJ10*(AK10/100),2)</f>
        <v>47.5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47.5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7.125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40.375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2901</v>
      </c>
      <c r="B10" s="5" t="s">
        <v>2902</v>
      </c>
      <c r="C10" s="5" t="s">
        <v>2903</v>
      </c>
      <c r="D10" s="5" t="s">
        <v>2904</v>
      </c>
      <c r="E10" s="5">
        <v>1</v>
      </c>
      <c r="F10" s="5">
        <v>19555</v>
      </c>
      <c r="G10" s="5" t="s">
        <v>2905</v>
      </c>
      <c r="H10" s="5" t="s">
        <v>58</v>
      </c>
      <c r="I10" s="5"/>
      <c r="J10" s="5">
        <v>12</v>
      </c>
      <c r="K10" s="5">
        <v>2</v>
      </c>
      <c r="L10" s="5" t="s">
        <v>678</v>
      </c>
      <c r="M10" s="5" t="s">
        <v>43</v>
      </c>
      <c r="N10" s="5">
        <f>((J10*400)+(K10*100))+L10</f>
        <v>5036</v>
      </c>
      <c r="O10" s="5" t="s">
        <v>75</v>
      </c>
      <c r="P10" s="5">
        <f>N10*O10</f>
        <v>629500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629500</v>
      </c>
      <c r="AH10" s="5">
        <f>AG10</f>
        <v>629500</v>
      </c>
      <c r="AI10" s="5">
        <v>0</v>
      </c>
      <c r="AJ10" s="5">
        <f>IF((AI10-AH10) &gt; 1,0,IF((AI10-AH10)&lt;0,AH10-AI10,AI10-AH10))</f>
        <v>629500</v>
      </c>
      <c r="AK10" s="5">
        <v>0.01</v>
      </c>
      <c r="AL10" s="5">
        <f>ROUND(AJ10*(AK10/100),2)</f>
        <v>62.95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62.95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9.4425000000000008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53.5075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2907</v>
      </c>
      <c r="B10" s="5" t="s">
        <v>2908</v>
      </c>
      <c r="C10" s="5" t="s">
        <v>2909</v>
      </c>
      <c r="D10" s="5" t="s">
        <v>2910</v>
      </c>
      <c r="E10" s="5">
        <v>1</v>
      </c>
      <c r="F10" s="5">
        <v>20030</v>
      </c>
      <c r="G10" s="5" t="s">
        <v>2911</v>
      </c>
      <c r="H10" s="5" t="s">
        <v>58</v>
      </c>
      <c r="I10" s="5"/>
      <c r="J10" s="5">
        <v>12</v>
      </c>
      <c r="K10" s="5">
        <v>3</v>
      </c>
      <c r="L10" s="5" t="s">
        <v>1076</v>
      </c>
      <c r="M10" s="5" t="s">
        <v>43</v>
      </c>
      <c r="N10" s="5">
        <f>((J10*400)+(K10*100))+L10</f>
        <v>5152</v>
      </c>
      <c r="O10" s="5" t="s">
        <v>75</v>
      </c>
      <c r="P10" s="5">
        <f>N10*O10</f>
        <v>644000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644000</v>
      </c>
      <c r="AH10" s="5">
        <f>AG10</f>
        <v>644000</v>
      </c>
      <c r="AI10" s="5">
        <v>0</v>
      </c>
      <c r="AJ10" s="5">
        <f>IF((AI10-AH10) &gt; 1,0,IF((AI10-AH10)&lt;0,AH10-AI10,AI10-AH10))</f>
        <v>644000</v>
      </c>
      <c r="AK10" s="5">
        <v>0.01</v>
      </c>
      <c r="AL10" s="5">
        <f>ROUND(AJ10*(AK10/100),2)</f>
        <v>64.400000000000006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64.400000000000006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54.740000000000009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2913</v>
      </c>
      <c r="B10" s="5"/>
      <c r="C10" s="5" t="s">
        <v>2914</v>
      </c>
      <c r="D10" s="5" t="s">
        <v>2915</v>
      </c>
      <c r="E10" s="5">
        <v>1</v>
      </c>
      <c r="F10" s="5">
        <v>20983</v>
      </c>
      <c r="G10" s="5" t="s">
        <v>2916</v>
      </c>
      <c r="H10" s="5" t="s">
        <v>106</v>
      </c>
      <c r="I10" s="5" t="s">
        <v>2917</v>
      </c>
      <c r="J10" s="5">
        <v>48</v>
      </c>
      <c r="K10" s="5">
        <v>1</v>
      </c>
      <c r="L10" s="5" t="s">
        <v>813</v>
      </c>
      <c r="M10" s="5" t="s">
        <v>43</v>
      </c>
      <c r="N10" s="5">
        <f>((J10*400)+(K10*100))+L10</f>
        <v>19326</v>
      </c>
      <c r="O10" s="5" t="s">
        <v>90</v>
      </c>
      <c r="P10" s="5">
        <f>N10*O10</f>
        <v>9663000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9663000</v>
      </c>
      <c r="AH10" s="5">
        <f>AG10</f>
        <v>9663000</v>
      </c>
      <c r="AI10" s="5">
        <v>0</v>
      </c>
      <c r="AJ10" s="5">
        <f>IF((AI10-AH10) &gt; 1,0,IF((AI10-AH10)&lt;0,AH10-AI10,AI10-AH10))</f>
        <v>9663000</v>
      </c>
      <c r="AK10" s="5">
        <v>0.01</v>
      </c>
      <c r="AL10" s="5">
        <f>ROUND(AJ10*(AK10/100),2)</f>
        <v>966.3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966.3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144.94499999999999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821.35500000000002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2919</v>
      </c>
      <c r="B10" s="5"/>
      <c r="C10" s="5" t="s">
        <v>2920</v>
      </c>
      <c r="D10" s="5" t="s">
        <v>231</v>
      </c>
      <c r="E10" s="5">
        <v>1</v>
      </c>
      <c r="F10" s="5">
        <v>17855</v>
      </c>
      <c r="G10" s="5"/>
      <c r="H10" s="5" t="s">
        <v>190</v>
      </c>
      <c r="I10" s="5"/>
      <c r="J10" s="5">
        <v>11</v>
      </c>
      <c r="K10" s="5">
        <v>1</v>
      </c>
      <c r="L10" s="5" t="s">
        <v>283</v>
      </c>
      <c r="M10" s="5" t="s">
        <v>43</v>
      </c>
      <c r="N10" s="5">
        <f>((J10*400)+(K10*100))+L10</f>
        <v>4564</v>
      </c>
      <c r="O10" s="5" t="s">
        <v>75</v>
      </c>
      <c r="P10" s="5">
        <f>N10*O10</f>
        <v>570500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570500</v>
      </c>
      <c r="AH10" s="5">
        <f>AG10</f>
        <v>570500</v>
      </c>
      <c r="AI10" s="5">
        <v>0</v>
      </c>
      <c r="AJ10" s="5">
        <f>IF((AI10-AH10) &gt; 1,0,IF((AI10-AH10)&lt;0,AH10-AI10,AI10-AH10))</f>
        <v>570500</v>
      </c>
      <c r="AK10" s="5">
        <v>0.01</v>
      </c>
      <c r="AL10" s="5">
        <f>ROUND(AJ10*(AK10/100),2)</f>
        <v>57.05</v>
      </c>
    </row>
    <row r="11" spans="1:38" ht="17.25" x14ac:dyDescent="0.25">
      <c r="A11" s="5" t="s">
        <v>2919</v>
      </c>
      <c r="B11" s="5"/>
      <c r="C11" s="5" t="s">
        <v>2920</v>
      </c>
      <c r="D11" s="5" t="s">
        <v>231</v>
      </c>
      <c r="E11" s="5">
        <v>2</v>
      </c>
      <c r="F11" s="5">
        <v>19906</v>
      </c>
      <c r="G11" s="5" t="s">
        <v>2921</v>
      </c>
      <c r="H11" s="5" t="s">
        <v>40</v>
      </c>
      <c r="I11" s="5" t="s">
        <v>2922</v>
      </c>
      <c r="J11" s="5">
        <v>7</v>
      </c>
      <c r="K11" s="5">
        <v>0</v>
      </c>
      <c r="L11" s="5" t="s">
        <v>541</v>
      </c>
      <c r="M11" s="5" t="s">
        <v>43</v>
      </c>
      <c r="N11" s="5">
        <f>((J11*400)+(K11*100))+L11</f>
        <v>2899</v>
      </c>
      <c r="O11" s="5" t="s">
        <v>75</v>
      </c>
      <c r="P11" s="5">
        <f>N11*O11</f>
        <v>362375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362375</v>
      </c>
      <c r="AH11" s="5">
        <f>AG11</f>
        <v>362375</v>
      </c>
      <c r="AI11" s="5">
        <v>0</v>
      </c>
      <c r="AJ11" s="5">
        <f>IF((AI11-AH11) &gt; 1,0,IF((AI11-AH11)&lt;0,AH11-AI11,AI11-AH11))</f>
        <v>362375</v>
      </c>
      <c r="AK11" s="5">
        <v>0.01</v>
      </c>
      <c r="AL11" s="5">
        <f>ROUND(AJ11*(AK11/100),2)</f>
        <v>36.24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93.289999999999992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13.993499999999999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79.296499999999995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2924</v>
      </c>
      <c r="B10" s="5" t="s">
        <v>2925</v>
      </c>
      <c r="C10" s="5" t="s">
        <v>2926</v>
      </c>
      <c r="D10" s="5" t="s">
        <v>2927</v>
      </c>
      <c r="E10" s="5">
        <v>1</v>
      </c>
      <c r="F10" s="5">
        <v>17998</v>
      </c>
      <c r="G10" s="5" t="s">
        <v>2928</v>
      </c>
      <c r="H10" s="5" t="s">
        <v>58</v>
      </c>
      <c r="I10" s="5"/>
      <c r="J10" s="5">
        <v>16</v>
      </c>
      <c r="K10" s="5">
        <v>1</v>
      </c>
      <c r="L10" s="5" t="s">
        <v>678</v>
      </c>
      <c r="M10" s="5" t="s">
        <v>43</v>
      </c>
      <c r="N10" s="5">
        <f>((J10*400)+(K10*100))+L10</f>
        <v>6536</v>
      </c>
      <c r="O10" s="5" t="s">
        <v>44</v>
      </c>
      <c r="P10" s="5">
        <f>N10*O10</f>
        <v>1143800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1143800</v>
      </c>
      <c r="AH10" s="5">
        <f>AG10</f>
        <v>1143800</v>
      </c>
      <c r="AI10" s="5">
        <v>0</v>
      </c>
      <c r="AJ10" s="5">
        <f>IF((AI10-AH10) &gt; 1,0,IF((AI10-AH10)&lt;0,AH10-AI10,AI10-AH10))</f>
        <v>1143800</v>
      </c>
      <c r="AK10" s="5">
        <v>0.01</v>
      </c>
      <c r="AL10" s="5">
        <f>ROUND(AJ10*(AK10/100),2)</f>
        <v>114.38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114.38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17.157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97.222999999999999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2930</v>
      </c>
      <c r="B10" s="5" t="s">
        <v>2931</v>
      </c>
      <c r="C10" s="5" t="s">
        <v>2932</v>
      </c>
      <c r="D10" s="5" t="s">
        <v>2933</v>
      </c>
      <c r="E10" s="5">
        <v>1</v>
      </c>
      <c r="F10" s="5">
        <v>19970</v>
      </c>
      <c r="G10" s="5" t="s">
        <v>2934</v>
      </c>
      <c r="H10" s="5" t="s">
        <v>40</v>
      </c>
      <c r="I10" s="5" t="s">
        <v>2935</v>
      </c>
      <c r="J10" s="5">
        <v>0</v>
      </c>
      <c r="K10" s="5">
        <v>1</v>
      </c>
      <c r="L10" s="5" t="s">
        <v>321</v>
      </c>
      <c r="M10" s="5" t="s">
        <v>43</v>
      </c>
      <c r="N10" s="5">
        <f>((J10*400)+(K10*100))+L10</f>
        <v>102</v>
      </c>
      <c r="O10" s="5" t="s">
        <v>145</v>
      </c>
      <c r="P10" s="5">
        <f>N10*O10</f>
        <v>7650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7650</v>
      </c>
      <c r="AH10" s="5">
        <f>AG10</f>
        <v>7650</v>
      </c>
      <c r="AI10" s="5">
        <v>0</v>
      </c>
      <c r="AJ10" s="5">
        <f>IF((AI10-AH10) &gt; 1,0,IF((AI10-AH10)&lt;0,AH10-AI10,AI10-AH10))</f>
        <v>7650</v>
      </c>
      <c r="AK10" s="5">
        <v>0.01</v>
      </c>
      <c r="AL10" s="5">
        <f>ROUND(AJ10*(AK10/100),2)</f>
        <v>0.77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0.77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0.11549999999999999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0.65450000000000008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2937</v>
      </c>
      <c r="B10" s="5" t="s">
        <v>2938</v>
      </c>
      <c r="C10" s="5" t="s">
        <v>2939</v>
      </c>
      <c r="D10" s="5" t="s">
        <v>2940</v>
      </c>
      <c r="E10" s="5">
        <v>1</v>
      </c>
      <c r="F10" s="5">
        <v>22289</v>
      </c>
      <c r="G10" s="5" t="s">
        <v>2941</v>
      </c>
      <c r="H10" s="5" t="s">
        <v>58</v>
      </c>
      <c r="I10" s="5"/>
      <c r="J10" s="5">
        <v>12</v>
      </c>
      <c r="K10" s="5">
        <v>0</v>
      </c>
      <c r="L10" s="5" t="s">
        <v>694</v>
      </c>
      <c r="M10" s="5" t="s">
        <v>43</v>
      </c>
      <c r="N10" s="5">
        <f>((J10*400)+(K10*100))+L10</f>
        <v>4893</v>
      </c>
      <c r="O10" s="5" t="s">
        <v>75</v>
      </c>
      <c r="P10" s="5">
        <f>N10*O10</f>
        <v>611625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611625</v>
      </c>
      <c r="AH10" s="5">
        <f>AG10</f>
        <v>611625</v>
      </c>
      <c r="AI10" s="5">
        <v>0</v>
      </c>
      <c r="AJ10" s="5">
        <f>IF((AI10-AH10) &gt; 1,0,IF((AI10-AH10)&lt;0,AH10-AI10,AI10-AH10))</f>
        <v>611625</v>
      </c>
      <c r="AK10" s="5">
        <v>0.01</v>
      </c>
      <c r="AL10" s="5">
        <f>ROUND(AJ10*(AK10/100),2)</f>
        <v>61.16</v>
      </c>
    </row>
    <row r="11" spans="1:38" ht="17.25" x14ac:dyDescent="0.25">
      <c r="A11" s="5" t="s">
        <v>2937</v>
      </c>
      <c r="B11" s="5" t="s">
        <v>2938</v>
      </c>
      <c r="C11" s="5" t="s">
        <v>2939</v>
      </c>
      <c r="D11" s="5" t="s">
        <v>2940</v>
      </c>
      <c r="E11" s="5">
        <v>2</v>
      </c>
      <c r="F11" s="5">
        <v>18526</v>
      </c>
      <c r="G11" s="5" t="s">
        <v>2942</v>
      </c>
      <c r="H11" s="5" t="s">
        <v>58</v>
      </c>
      <c r="I11" s="5"/>
      <c r="J11" s="5">
        <v>5</v>
      </c>
      <c r="K11" s="5">
        <v>1</v>
      </c>
      <c r="L11" s="5" t="s">
        <v>1471</v>
      </c>
      <c r="M11" s="5" t="s">
        <v>43</v>
      </c>
      <c r="N11" s="5">
        <f>((J11*400)+(K11*100))+L11</f>
        <v>2165</v>
      </c>
      <c r="O11" s="5" t="s">
        <v>75</v>
      </c>
      <c r="P11" s="5">
        <f>N11*O11</f>
        <v>270625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270625</v>
      </c>
      <c r="AH11" s="5">
        <f>AG11</f>
        <v>270625</v>
      </c>
      <c r="AI11" s="5">
        <v>0</v>
      </c>
      <c r="AJ11" s="5">
        <f>IF((AI11-AH11) &gt; 1,0,IF((AI11-AH11)&lt;0,AH11-AI11,AI11-AH11))</f>
        <v>270625</v>
      </c>
      <c r="AK11" s="5">
        <v>0.01</v>
      </c>
      <c r="AL11" s="5">
        <f>ROUND(AJ11*(AK11/100),2)</f>
        <v>27.06</v>
      </c>
    </row>
    <row r="12" spans="1:38" ht="17.25" x14ac:dyDescent="0.25">
      <c r="A12" s="5" t="s">
        <v>2937</v>
      </c>
      <c r="B12" s="5" t="s">
        <v>2938</v>
      </c>
      <c r="C12" s="5" t="s">
        <v>2939</v>
      </c>
      <c r="D12" s="5" t="s">
        <v>2940</v>
      </c>
      <c r="E12" s="5">
        <v>3</v>
      </c>
      <c r="F12" s="5">
        <v>19461</v>
      </c>
      <c r="G12" s="5" t="s">
        <v>2943</v>
      </c>
      <c r="H12" s="5" t="s">
        <v>106</v>
      </c>
      <c r="I12" s="5" t="s">
        <v>2944</v>
      </c>
      <c r="J12" s="5">
        <v>0</v>
      </c>
      <c r="K12" s="5">
        <v>0</v>
      </c>
      <c r="L12" s="5" t="s">
        <v>179</v>
      </c>
      <c r="M12" s="5" t="s">
        <v>43</v>
      </c>
      <c r="N12" s="5">
        <f>((J12*400)+(K12*100))+L12</f>
        <v>91</v>
      </c>
      <c r="O12" s="5" t="s">
        <v>276</v>
      </c>
      <c r="P12" s="5">
        <f>N12*O12</f>
        <v>54600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54600</v>
      </c>
      <c r="AH12" s="5">
        <f>AG12</f>
        <v>54600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88.22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13.232999999999999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74.986999999999995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362</v>
      </c>
      <c r="B10" s="5" t="s">
        <v>363</v>
      </c>
      <c r="C10" s="5" t="s">
        <v>364</v>
      </c>
      <c r="D10" s="5" t="s">
        <v>365</v>
      </c>
      <c r="E10" s="5">
        <v>1</v>
      </c>
      <c r="F10" s="5">
        <v>21935</v>
      </c>
      <c r="G10" s="5" t="s">
        <v>366</v>
      </c>
      <c r="H10" s="5" t="s">
        <v>58</v>
      </c>
      <c r="I10" s="5"/>
      <c r="J10" s="5">
        <v>4</v>
      </c>
      <c r="K10" s="5">
        <v>3</v>
      </c>
      <c r="L10" s="5" t="s">
        <v>367</v>
      </c>
      <c r="M10" s="5" t="s">
        <v>43</v>
      </c>
      <c r="N10" s="5">
        <f>((J10*400)+(K10*100))+L10</f>
        <v>1919</v>
      </c>
      <c r="O10" s="5" t="s">
        <v>145</v>
      </c>
      <c r="P10" s="5">
        <f>N10*O10</f>
        <v>143925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143925</v>
      </c>
      <c r="AH10" s="5">
        <f>AG10</f>
        <v>143925</v>
      </c>
      <c r="AI10" s="5">
        <v>0</v>
      </c>
      <c r="AJ10" s="5">
        <f>IF((AI10-AH10) &gt; 1,0,IF((AI10-AH10)&lt;0,AH10-AI10,AI10-AH10))</f>
        <v>143925</v>
      </c>
      <c r="AK10" s="5">
        <v>0.01</v>
      </c>
      <c r="AL10" s="5">
        <f>ROUND(AJ10*(AK10/100),2)</f>
        <v>14.39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2.1585000000000001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12.2315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2946</v>
      </c>
      <c r="B10" s="5" t="s">
        <v>2947</v>
      </c>
      <c r="C10" s="5" t="s">
        <v>2948</v>
      </c>
      <c r="D10" s="5" t="s">
        <v>1176</v>
      </c>
      <c r="E10" s="5">
        <v>1</v>
      </c>
      <c r="F10" s="5">
        <v>21566</v>
      </c>
      <c r="G10" s="5" t="s">
        <v>2949</v>
      </c>
      <c r="H10" s="5" t="s">
        <v>58</v>
      </c>
      <c r="I10" s="5"/>
      <c r="J10" s="5">
        <v>67</v>
      </c>
      <c r="K10" s="5">
        <v>2</v>
      </c>
      <c r="L10" s="5" t="s">
        <v>466</v>
      </c>
      <c r="M10" s="5" t="s">
        <v>43</v>
      </c>
      <c r="N10" s="5">
        <f>((J10*400)+(K10*100))+L10</f>
        <v>27037</v>
      </c>
      <c r="O10" s="5" t="s">
        <v>68</v>
      </c>
      <c r="P10" s="5">
        <f>N10*O10</f>
        <v>4055550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4055550</v>
      </c>
      <c r="AH10" s="5">
        <f>AG10</f>
        <v>4055550</v>
      </c>
      <c r="AI10" s="5">
        <v>0</v>
      </c>
      <c r="AJ10" s="5">
        <f>IF((AI10-AH10) &gt; 1,0,IF((AI10-AH10)&lt;0,AH10-AI10,AI10-AH10))</f>
        <v>4055550</v>
      </c>
      <c r="AK10" s="5">
        <v>0.01</v>
      </c>
      <c r="AL10" s="5">
        <f>ROUND(AJ10*(AK10/100),2)</f>
        <v>405.56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405.56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60.833999999999996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344.726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2951</v>
      </c>
      <c r="B10" s="5" t="s">
        <v>2952</v>
      </c>
      <c r="C10" s="5" t="s">
        <v>2953</v>
      </c>
      <c r="D10" s="5" t="s">
        <v>2954</v>
      </c>
      <c r="E10" s="5">
        <v>1</v>
      </c>
      <c r="F10" s="5">
        <v>22110</v>
      </c>
      <c r="G10" s="5" t="s">
        <v>2955</v>
      </c>
      <c r="H10" s="5" t="s">
        <v>58</v>
      </c>
      <c r="I10" s="5"/>
      <c r="J10" s="5">
        <v>6</v>
      </c>
      <c r="K10" s="5">
        <v>0</v>
      </c>
      <c r="L10" s="5" t="s">
        <v>2956</v>
      </c>
      <c r="M10" s="5" t="s">
        <v>43</v>
      </c>
      <c r="N10" s="5">
        <f>((J10*400)+(K10*100))+L10</f>
        <v>2442</v>
      </c>
      <c r="O10" s="5" t="s">
        <v>68</v>
      </c>
      <c r="P10" s="5">
        <f>N10*O10</f>
        <v>366300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366300</v>
      </c>
      <c r="AH10" s="5">
        <f>AG10</f>
        <v>366300</v>
      </c>
      <c r="AI10" s="5">
        <v>0</v>
      </c>
      <c r="AJ10" s="5">
        <f>IF((AI10-AH10) &gt; 1,0,IF((AI10-AH10)&lt;0,AH10-AI10,AI10-AH10))</f>
        <v>366300</v>
      </c>
      <c r="AK10" s="5">
        <v>0.01</v>
      </c>
      <c r="AL10" s="5">
        <f>ROUND(AJ10*(AK10/100),2)</f>
        <v>36.630000000000003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36.630000000000003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5.4945000000000004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31.1355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2958</v>
      </c>
      <c r="B10" s="5" t="s">
        <v>2959</v>
      </c>
      <c r="C10" s="5" t="s">
        <v>2960</v>
      </c>
      <c r="D10" s="5" t="s">
        <v>2961</v>
      </c>
      <c r="E10" s="5">
        <v>1</v>
      </c>
      <c r="F10" s="5">
        <v>22369</v>
      </c>
      <c r="G10" s="5" t="s">
        <v>2962</v>
      </c>
      <c r="H10" s="5" t="s">
        <v>58</v>
      </c>
      <c r="I10" s="5"/>
      <c r="J10" s="5">
        <v>7</v>
      </c>
      <c r="K10" s="5">
        <v>3</v>
      </c>
      <c r="L10" s="5" t="s">
        <v>663</v>
      </c>
      <c r="M10" s="5" t="s">
        <v>43</v>
      </c>
      <c r="N10" s="5">
        <f>((J10*400)+(K10*100))+L10</f>
        <v>3194</v>
      </c>
      <c r="O10" s="5" t="s">
        <v>75</v>
      </c>
      <c r="P10" s="5">
        <f>N10*O10</f>
        <v>399250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399250</v>
      </c>
      <c r="AH10" s="5">
        <f>AG10</f>
        <v>399250</v>
      </c>
      <c r="AI10" s="5">
        <v>0</v>
      </c>
      <c r="AJ10" s="5">
        <f>IF((AI10-AH10) &gt; 1,0,IF((AI10-AH10)&lt;0,AH10-AI10,AI10-AH10))</f>
        <v>399250</v>
      </c>
      <c r="AK10" s="5">
        <v>0.01</v>
      </c>
      <c r="AL10" s="5">
        <f>ROUND(AJ10*(AK10/100),2)</f>
        <v>39.93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5.9894999999999996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33.9405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2964</v>
      </c>
      <c r="B10" s="5"/>
      <c r="C10" s="5" t="s">
        <v>2965</v>
      </c>
      <c r="D10" s="5" t="s">
        <v>2966</v>
      </c>
      <c r="E10" s="5">
        <v>1</v>
      </c>
      <c r="F10" s="5">
        <v>17846</v>
      </c>
      <c r="G10" s="5"/>
      <c r="H10" s="5" t="s">
        <v>190</v>
      </c>
      <c r="I10" s="5"/>
      <c r="J10" s="5">
        <v>8</v>
      </c>
      <c r="K10" s="5">
        <v>0</v>
      </c>
      <c r="L10" s="5" t="s">
        <v>169</v>
      </c>
      <c r="M10" s="5" t="s">
        <v>43</v>
      </c>
      <c r="N10" s="5">
        <f>((J10*400)+(K10*100))+L10</f>
        <v>3221</v>
      </c>
      <c r="O10" s="5" t="s">
        <v>75</v>
      </c>
      <c r="P10" s="5">
        <f>N10*O10</f>
        <v>402625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402625</v>
      </c>
      <c r="AH10" s="5">
        <f>AG10</f>
        <v>402625</v>
      </c>
      <c r="AI10" s="5">
        <v>0</v>
      </c>
      <c r="AJ10" s="5">
        <f>IF((AI10-AH10) &gt; 1,0,IF((AI10-AH10)&lt;0,AH10-AI10,AI10-AH10))</f>
        <v>402625</v>
      </c>
      <c r="AK10" s="5">
        <v>0.01</v>
      </c>
      <c r="AL10" s="5">
        <f>ROUND(AJ10*(AK10/100),2)</f>
        <v>40.26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40.26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6.0389999999999997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34.220999999999997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2968</v>
      </c>
      <c r="B10" s="5" t="s">
        <v>2969</v>
      </c>
      <c r="C10" s="5" t="s">
        <v>2970</v>
      </c>
      <c r="D10" s="5" t="s">
        <v>2971</v>
      </c>
      <c r="E10" s="5">
        <v>1</v>
      </c>
      <c r="F10" s="5">
        <v>20701</v>
      </c>
      <c r="G10" s="5" t="s">
        <v>2972</v>
      </c>
      <c r="H10" s="5" t="s">
        <v>106</v>
      </c>
      <c r="I10" s="5" t="s">
        <v>2973</v>
      </c>
      <c r="J10" s="5">
        <v>0</v>
      </c>
      <c r="K10" s="5">
        <v>0</v>
      </c>
      <c r="L10" s="5" t="s">
        <v>256</v>
      </c>
      <c r="M10" s="5" t="s">
        <v>43</v>
      </c>
      <c r="N10" s="5">
        <f>((J10*400)+(K10*100))+L10</f>
        <v>78</v>
      </c>
      <c r="O10" s="5" t="s">
        <v>212</v>
      </c>
      <c r="P10" s="5">
        <f>N10*O10</f>
        <v>54600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54600</v>
      </c>
      <c r="AH10" s="5">
        <f>AG10</f>
        <v>54600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2968</v>
      </c>
      <c r="B11" s="5" t="s">
        <v>2969</v>
      </c>
      <c r="C11" s="5" t="s">
        <v>2970</v>
      </c>
      <c r="D11" s="5" t="s">
        <v>2971</v>
      </c>
      <c r="E11" s="5">
        <v>2</v>
      </c>
      <c r="F11" s="5">
        <v>20796</v>
      </c>
      <c r="G11" s="5" t="s">
        <v>2974</v>
      </c>
      <c r="H11" s="5" t="s">
        <v>40</v>
      </c>
      <c r="I11" s="5" t="s">
        <v>2975</v>
      </c>
      <c r="J11" s="5">
        <v>2</v>
      </c>
      <c r="K11" s="5">
        <v>2</v>
      </c>
      <c r="L11" s="5" t="s">
        <v>1628</v>
      </c>
      <c r="M11" s="5" t="s">
        <v>43</v>
      </c>
      <c r="N11" s="5">
        <f>((J11*400)+(K11*100))+L11</f>
        <v>1060</v>
      </c>
      <c r="O11" s="5" t="s">
        <v>68</v>
      </c>
      <c r="P11" s="5">
        <f>N11*O11</f>
        <v>159000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159000</v>
      </c>
      <c r="AH11" s="5">
        <f>AG11</f>
        <v>159000</v>
      </c>
      <c r="AI11" s="5">
        <v>0</v>
      </c>
      <c r="AJ11" s="5">
        <f>IF((AI11-AH11) &gt; 1,0,IF((AI11-AH11)&lt;0,AH11-AI11,AI11-AH11))</f>
        <v>159000</v>
      </c>
      <c r="AK11" s="5">
        <v>0.01</v>
      </c>
      <c r="AL11" s="5">
        <f>ROUND(AJ11*(AK11/100),2)</f>
        <v>15.9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2.3849999999999998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13.515000000000001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2977</v>
      </c>
      <c r="B10" s="5" t="s">
        <v>2978</v>
      </c>
      <c r="C10" s="5" t="s">
        <v>2979</v>
      </c>
      <c r="D10" s="5" t="s">
        <v>2980</v>
      </c>
      <c r="E10" s="5">
        <v>1</v>
      </c>
      <c r="F10" s="5">
        <v>19944</v>
      </c>
      <c r="G10" s="5" t="s">
        <v>2981</v>
      </c>
      <c r="H10" s="5" t="s">
        <v>40</v>
      </c>
      <c r="I10" s="5" t="s">
        <v>2982</v>
      </c>
      <c r="J10" s="5">
        <v>12</v>
      </c>
      <c r="K10" s="5">
        <v>2</v>
      </c>
      <c r="L10" s="5" t="s">
        <v>1709</v>
      </c>
      <c r="M10" s="5" t="s">
        <v>43</v>
      </c>
      <c r="N10" s="5">
        <f>((J10*400)+(K10*100))+L10</f>
        <v>5085</v>
      </c>
      <c r="O10" s="5" t="s">
        <v>90</v>
      </c>
      <c r="P10" s="5">
        <f>N10*O10</f>
        <v>2542500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2542500</v>
      </c>
      <c r="AH10" s="5">
        <f>AG10</f>
        <v>2542500</v>
      </c>
      <c r="AI10" s="5">
        <v>0</v>
      </c>
      <c r="AJ10" s="5">
        <f>IF((AI10-AH10) &gt; 1,0,IF((AI10-AH10)&lt;0,AH10-AI10,AI10-AH10))</f>
        <v>2542500</v>
      </c>
      <c r="AK10" s="5">
        <v>0.01</v>
      </c>
      <c r="AL10" s="5">
        <f>ROUND(AJ10*(AK10/100),2)</f>
        <v>254.25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254.25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38.137499999999996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216.11250000000001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2984</v>
      </c>
      <c r="B10" s="5" t="s">
        <v>2985</v>
      </c>
      <c r="C10" s="5" t="s">
        <v>2986</v>
      </c>
      <c r="D10" s="5" t="s">
        <v>2987</v>
      </c>
      <c r="E10" s="5">
        <v>1</v>
      </c>
      <c r="F10" s="5">
        <v>21274</v>
      </c>
      <c r="G10" s="5" t="s">
        <v>2988</v>
      </c>
      <c r="H10" s="5" t="s">
        <v>40</v>
      </c>
      <c r="I10" s="5" t="s">
        <v>2989</v>
      </c>
      <c r="J10" s="5">
        <v>1</v>
      </c>
      <c r="K10" s="5">
        <v>0</v>
      </c>
      <c r="L10" s="5" t="s">
        <v>1849</v>
      </c>
      <c r="M10" s="5" t="s">
        <v>43</v>
      </c>
      <c r="N10" s="5">
        <f>((J10*400)+(K10*100))+L10</f>
        <v>488</v>
      </c>
      <c r="O10" s="5" t="s">
        <v>44</v>
      </c>
      <c r="P10" s="5">
        <f>N10*O10</f>
        <v>85400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85400</v>
      </c>
      <c r="AH10" s="5">
        <f>AG10</f>
        <v>85400</v>
      </c>
      <c r="AI10" s="5">
        <v>0</v>
      </c>
      <c r="AJ10" s="5">
        <f>IF((AI10-AH10) &gt; 1,0,IF((AI10-AH10)&lt;0,AH10-AI10,AI10-AH10))</f>
        <v>85400</v>
      </c>
      <c r="AK10" s="5">
        <v>0.01</v>
      </c>
      <c r="AL10" s="5">
        <f>ROUND(AJ10*(AK10/100),2)</f>
        <v>8.5399999999999991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8.5399999999999991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1.2809999999999999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7.2589999999999995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2991</v>
      </c>
      <c r="B10" s="5" t="s">
        <v>2992</v>
      </c>
      <c r="C10" s="5" t="s">
        <v>2993</v>
      </c>
      <c r="D10" s="5" t="s">
        <v>2994</v>
      </c>
      <c r="E10" s="5">
        <v>1</v>
      </c>
      <c r="F10" s="5">
        <v>19211</v>
      </c>
      <c r="G10" s="5" t="s">
        <v>2995</v>
      </c>
      <c r="H10" s="5" t="s">
        <v>58</v>
      </c>
      <c r="I10" s="5"/>
      <c r="J10" s="5">
        <v>7</v>
      </c>
      <c r="K10" s="5">
        <v>3</v>
      </c>
      <c r="L10" s="5" t="s">
        <v>278</v>
      </c>
      <c r="M10" s="5" t="s">
        <v>43</v>
      </c>
      <c r="N10" s="5">
        <f>((J10*400)+(K10*100))+L10</f>
        <v>3120</v>
      </c>
      <c r="O10" s="5" t="s">
        <v>75</v>
      </c>
      <c r="P10" s="5">
        <f>N10*O10</f>
        <v>390000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390000</v>
      </c>
      <c r="AH10" s="5">
        <f>AG10</f>
        <v>390000</v>
      </c>
      <c r="AI10" s="5">
        <v>0</v>
      </c>
      <c r="AJ10" s="5">
        <f>IF((AI10-AH10) &gt; 1,0,IF((AI10-AH10)&lt;0,AH10-AI10,AI10-AH10))</f>
        <v>390000</v>
      </c>
      <c r="AK10" s="5">
        <v>0.01</v>
      </c>
      <c r="AL10" s="5">
        <f>ROUND(AJ10*(AK10/100),2)</f>
        <v>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33.15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2997</v>
      </c>
      <c r="B10" s="5" t="s">
        <v>2998</v>
      </c>
      <c r="C10" s="5" t="s">
        <v>2999</v>
      </c>
      <c r="D10" s="5" t="s">
        <v>3000</v>
      </c>
      <c r="E10" s="5">
        <v>1</v>
      </c>
      <c r="F10" s="5">
        <v>22226</v>
      </c>
      <c r="G10" s="5" t="s">
        <v>3001</v>
      </c>
      <c r="H10" s="5" t="s">
        <v>58</v>
      </c>
      <c r="I10" s="5"/>
      <c r="J10" s="5">
        <v>16</v>
      </c>
      <c r="K10" s="5">
        <v>0</v>
      </c>
      <c r="L10" s="5" t="s">
        <v>2322</v>
      </c>
      <c r="M10" s="5" t="s">
        <v>43</v>
      </c>
      <c r="N10" s="5">
        <f>((J10*400)+(K10*100))+L10</f>
        <v>6479</v>
      </c>
      <c r="O10" s="5" t="s">
        <v>68</v>
      </c>
      <c r="P10" s="5">
        <f>N10*O10</f>
        <v>971850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971850</v>
      </c>
      <c r="AH10" s="5">
        <f>AG10</f>
        <v>971850</v>
      </c>
      <c r="AI10" s="5">
        <v>0</v>
      </c>
      <c r="AJ10" s="5">
        <f>IF((AI10-AH10) &gt; 1,0,IF((AI10-AH10)&lt;0,AH10-AI10,AI10-AH10))</f>
        <v>971850</v>
      </c>
      <c r="AK10" s="5">
        <v>0.01</v>
      </c>
      <c r="AL10" s="5">
        <f>ROUND(AJ10*(AK10/100),2)</f>
        <v>97.19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97.19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14.578499999999998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82.611500000000007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3003</v>
      </c>
      <c r="B10" s="5" t="s">
        <v>3004</v>
      </c>
      <c r="C10" s="5" t="s">
        <v>3005</v>
      </c>
      <c r="D10" s="5" t="s">
        <v>3006</v>
      </c>
      <c r="E10" s="5">
        <v>1</v>
      </c>
      <c r="F10" s="5">
        <v>19231</v>
      </c>
      <c r="G10" s="5" t="s">
        <v>3007</v>
      </c>
      <c r="H10" s="5" t="s">
        <v>40</v>
      </c>
      <c r="I10" s="5" t="s">
        <v>3008</v>
      </c>
      <c r="J10" s="5">
        <v>32</v>
      </c>
      <c r="K10" s="5">
        <v>1</v>
      </c>
      <c r="L10" s="5" t="s">
        <v>153</v>
      </c>
      <c r="M10" s="5" t="s">
        <v>43</v>
      </c>
      <c r="N10" s="5">
        <f>((J10*400)+(K10*100))+L10</f>
        <v>12914</v>
      </c>
      <c r="O10" s="5" t="s">
        <v>145</v>
      </c>
      <c r="P10" s="5">
        <f>N10*O10</f>
        <v>968550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968550</v>
      </c>
      <c r="AH10" s="5">
        <f>AG10</f>
        <v>968550</v>
      </c>
      <c r="AI10" s="5">
        <v>0</v>
      </c>
      <c r="AJ10" s="5">
        <f>IF((AI10-AH10) &gt; 1,0,IF((AI10-AH10)&lt;0,AH10-AI10,AI10-AH10))</f>
        <v>968550</v>
      </c>
      <c r="AK10" s="5">
        <v>0.01</v>
      </c>
      <c r="AL10" s="5">
        <f>ROUND(AJ10*(AK10/100),2)</f>
        <v>96.86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96.86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14.529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82.331000000000003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369</v>
      </c>
      <c r="B10" s="5" t="s">
        <v>370</v>
      </c>
      <c r="C10" s="5" t="s">
        <v>371</v>
      </c>
      <c r="D10" s="5" t="s">
        <v>372</v>
      </c>
      <c r="E10" s="5">
        <v>1</v>
      </c>
      <c r="F10" s="5">
        <v>19116</v>
      </c>
      <c r="G10" s="5" t="s">
        <v>373</v>
      </c>
      <c r="H10" s="5" t="s">
        <v>106</v>
      </c>
      <c r="I10" s="5" t="s">
        <v>374</v>
      </c>
      <c r="J10" s="5">
        <v>8</v>
      </c>
      <c r="K10" s="5">
        <v>0</v>
      </c>
      <c r="L10" s="5" t="s">
        <v>201</v>
      </c>
      <c r="M10" s="5" t="s">
        <v>43</v>
      </c>
      <c r="N10" s="5">
        <f>((J10*400)+(K10*100))+L10</f>
        <v>3224</v>
      </c>
      <c r="O10" s="5" t="s">
        <v>44</v>
      </c>
      <c r="P10" s="5">
        <f>N10*O10</f>
        <v>564200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564200</v>
      </c>
      <c r="AH10" s="5">
        <f>AG10</f>
        <v>564200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369</v>
      </c>
      <c r="B11" s="5" t="s">
        <v>370</v>
      </c>
      <c r="C11" s="5" t="s">
        <v>371</v>
      </c>
      <c r="D11" s="5" t="s">
        <v>372</v>
      </c>
      <c r="E11" s="5">
        <v>2</v>
      </c>
      <c r="F11" s="5">
        <v>21069</v>
      </c>
      <c r="G11" s="5" t="s">
        <v>375</v>
      </c>
      <c r="H11" s="5" t="s">
        <v>106</v>
      </c>
      <c r="I11" s="5" t="s">
        <v>376</v>
      </c>
      <c r="J11" s="5">
        <v>4</v>
      </c>
      <c r="K11" s="5">
        <v>0</v>
      </c>
      <c r="L11" s="5" t="s">
        <v>187</v>
      </c>
      <c r="M11" s="5" t="s">
        <v>43</v>
      </c>
      <c r="N11" s="5">
        <f>((J11*400)+(K11*100))+L11</f>
        <v>1667</v>
      </c>
      <c r="O11" s="5" t="s">
        <v>75</v>
      </c>
      <c r="P11" s="5">
        <f>N11*O11</f>
        <v>208375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208375</v>
      </c>
      <c r="AH11" s="5">
        <f>AG11</f>
        <v>208375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369</v>
      </c>
      <c r="B12" s="5" t="s">
        <v>370</v>
      </c>
      <c r="C12" s="5" t="s">
        <v>371</v>
      </c>
      <c r="D12" s="5" t="s">
        <v>372</v>
      </c>
      <c r="E12" s="5">
        <v>3</v>
      </c>
      <c r="F12" s="5">
        <v>22360</v>
      </c>
      <c r="G12" s="5" t="s">
        <v>377</v>
      </c>
      <c r="H12" s="5" t="s">
        <v>58</v>
      </c>
      <c r="I12" s="5"/>
      <c r="J12" s="5">
        <v>9</v>
      </c>
      <c r="K12" s="5">
        <v>2</v>
      </c>
      <c r="L12" s="5" t="s">
        <v>42</v>
      </c>
      <c r="M12" s="5" t="s">
        <v>43</v>
      </c>
      <c r="N12" s="5">
        <f>((J12*400)+(K12*100))+L12</f>
        <v>3843</v>
      </c>
      <c r="O12" s="5" t="s">
        <v>75</v>
      </c>
      <c r="P12" s="5">
        <f>N12*O12</f>
        <v>480375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480375</v>
      </c>
      <c r="AH12" s="5">
        <f>AG12</f>
        <v>480375</v>
      </c>
      <c r="AI12" s="5">
        <v>0</v>
      </c>
      <c r="AJ12" s="5">
        <f>IF((AI12-AH12) &gt; 1,0,IF((AI12-AH12)&lt;0,AH12-AI12,AI12-AH12))</f>
        <v>480375</v>
      </c>
      <c r="AK12" s="5">
        <v>0.01</v>
      </c>
      <c r="AL12" s="5">
        <f>ROUND(AJ12*(AK12/100),2)</f>
        <v>48.04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48.04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7.2059999999999995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40.834000000000003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3010</v>
      </c>
      <c r="B10" s="5"/>
      <c r="C10" s="5" t="s">
        <v>3011</v>
      </c>
      <c r="D10" s="5" t="s">
        <v>231</v>
      </c>
      <c r="E10" s="5">
        <v>1</v>
      </c>
      <c r="F10" s="5">
        <v>18749</v>
      </c>
      <c r="G10" s="5" t="s">
        <v>3012</v>
      </c>
      <c r="H10" s="5" t="s">
        <v>58</v>
      </c>
      <c r="I10" s="5"/>
      <c r="J10" s="5">
        <v>7</v>
      </c>
      <c r="K10" s="5">
        <v>0</v>
      </c>
      <c r="L10" s="5" t="s">
        <v>328</v>
      </c>
      <c r="M10" s="5" t="s">
        <v>43</v>
      </c>
      <c r="N10" s="5">
        <f>((J10*400)+(K10*100))+L10</f>
        <v>2868</v>
      </c>
      <c r="O10" s="5" t="s">
        <v>75</v>
      </c>
      <c r="P10" s="5">
        <f>N10*O10</f>
        <v>358500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358500</v>
      </c>
      <c r="AH10" s="5">
        <f>AG10</f>
        <v>358500</v>
      </c>
      <c r="AI10" s="5">
        <v>0</v>
      </c>
      <c r="AJ10" s="5">
        <f>IF((AI10-AH10) &gt; 1,0,IF((AI10-AH10)&lt;0,AH10-AI10,AI10-AH10))</f>
        <v>358500</v>
      </c>
      <c r="AK10" s="5">
        <v>0.01</v>
      </c>
      <c r="AL10" s="5">
        <f>ROUND(AJ10*(AK10/100),2)</f>
        <v>35.85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35.85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5.3775000000000004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30.4725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3014</v>
      </c>
      <c r="B10" s="5"/>
      <c r="C10" s="5" t="s">
        <v>3015</v>
      </c>
      <c r="D10" s="5" t="s">
        <v>3016</v>
      </c>
      <c r="E10" s="5">
        <v>1</v>
      </c>
      <c r="F10" s="5">
        <v>21221</v>
      </c>
      <c r="G10" s="5" t="s">
        <v>3017</v>
      </c>
      <c r="H10" s="5" t="s">
        <v>58</v>
      </c>
      <c r="I10" s="5"/>
      <c r="J10" s="5">
        <v>8</v>
      </c>
      <c r="K10" s="5">
        <v>3</v>
      </c>
      <c r="L10" s="5" t="s">
        <v>321</v>
      </c>
      <c r="M10" s="5" t="s">
        <v>43</v>
      </c>
      <c r="N10" s="5">
        <f>((J10*400)+(K10*100))+L10</f>
        <v>3502</v>
      </c>
      <c r="O10" s="5" t="s">
        <v>75</v>
      </c>
      <c r="P10" s="5">
        <f>N10*O10</f>
        <v>437750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437750</v>
      </c>
      <c r="AH10" s="5">
        <f>AG10</f>
        <v>437750</v>
      </c>
      <c r="AI10" s="5">
        <v>0</v>
      </c>
      <c r="AJ10" s="5">
        <f>IF((AI10-AH10) &gt; 1,0,IF((AI10-AH10)&lt;0,AH10-AI10,AI10-AH10))</f>
        <v>437750</v>
      </c>
      <c r="AK10" s="5">
        <v>0.01</v>
      </c>
      <c r="AL10" s="5">
        <f>ROUND(AJ10*(AK10/100),2)</f>
        <v>43.78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43.78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6.5670000000000002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37.213000000000001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3019</v>
      </c>
      <c r="B10" s="5" t="s">
        <v>3020</v>
      </c>
      <c r="C10" s="5" t="s">
        <v>3021</v>
      </c>
      <c r="D10" s="5" t="s">
        <v>3022</v>
      </c>
      <c r="E10" s="5">
        <v>1</v>
      </c>
      <c r="F10" s="5">
        <v>21550</v>
      </c>
      <c r="G10" s="5" t="s">
        <v>3023</v>
      </c>
      <c r="H10" s="5" t="s">
        <v>40</v>
      </c>
      <c r="I10" s="5" t="s">
        <v>3024</v>
      </c>
      <c r="J10" s="5">
        <v>0</v>
      </c>
      <c r="K10" s="5">
        <v>1</v>
      </c>
      <c r="L10" s="5" t="s">
        <v>321</v>
      </c>
      <c r="M10" s="5" t="s">
        <v>43</v>
      </c>
      <c r="N10" s="5">
        <f>((J10*400)+(K10*100))+L10</f>
        <v>102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3026</v>
      </c>
      <c r="B10" s="5" t="s">
        <v>3027</v>
      </c>
      <c r="C10" s="5" t="s">
        <v>3028</v>
      </c>
      <c r="D10" s="5" t="s">
        <v>3029</v>
      </c>
      <c r="E10" s="5">
        <v>1</v>
      </c>
      <c r="F10" s="5">
        <v>19281</v>
      </c>
      <c r="G10" s="5" t="s">
        <v>3030</v>
      </c>
      <c r="H10" s="5" t="s">
        <v>58</v>
      </c>
      <c r="I10" s="5"/>
      <c r="J10" s="5">
        <v>13</v>
      </c>
      <c r="K10" s="5">
        <v>0</v>
      </c>
      <c r="L10" s="5" t="s">
        <v>1864</v>
      </c>
      <c r="M10" s="5" t="s">
        <v>43</v>
      </c>
      <c r="N10" s="5">
        <f>((J10*400)+(K10*100))+L10</f>
        <v>5253</v>
      </c>
      <c r="O10" s="5" t="s">
        <v>68</v>
      </c>
      <c r="P10" s="5">
        <f>N10*O10</f>
        <v>787950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787950</v>
      </c>
      <c r="AH10" s="5">
        <f>AG10</f>
        <v>787950</v>
      </c>
      <c r="AI10" s="5">
        <v>0</v>
      </c>
      <c r="AJ10" s="5">
        <f>IF((AI10-AH10) &gt; 1,0,IF((AI10-AH10)&lt;0,AH10-AI10,AI10-AH10))</f>
        <v>787950</v>
      </c>
      <c r="AK10" s="5">
        <v>0.01</v>
      </c>
      <c r="AL10" s="5">
        <f>ROUND(AJ10*(AK10/100),2)</f>
        <v>78.8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78.8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11.819999999999999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66.98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3032</v>
      </c>
      <c r="B10" s="5" t="s">
        <v>3033</v>
      </c>
      <c r="C10" s="5" t="s">
        <v>3034</v>
      </c>
      <c r="D10" s="5" t="s">
        <v>3035</v>
      </c>
      <c r="E10" s="5">
        <v>1</v>
      </c>
      <c r="F10" s="5">
        <v>19563</v>
      </c>
      <c r="G10" s="5" t="s">
        <v>3036</v>
      </c>
      <c r="H10" s="5" t="s">
        <v>106</v>
      </c>
      <c r="I10" s="5" t="s">
        <v>3037</v>
      </c>
      <c r="J10" s="5">
        <v>2</v>
      </c>
      <c r="K10" s="5">
        <v>1</v>
      </c>
      <c r="L10" s="5" t="s">
        <v>279</v>
      </c>
      <c r="M10" s="5" t="s">
        <v>43</v>
      </c>
      <c r="N10" s="5">
        <f>((J10*400)+(K10*100))+L10</f>
        <v>912</v>
      </c>
      <c r="O10" s="5" t="s">
        <v>75</v>
      </c>
      <c r="P10" s="5">
        <f>N10*O10</f>
        <v>114000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114000</v>
      </c>
      <c r="AH10" s="5">
        <f>AG10</f>
        <v>114000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3032</v>
      </c>
      <c r="B11" s="5" t="s">
        <v>3033</v>
      </c>
      <c r="C11" s="5" t="s">
        <v>3034</v>
      </c>
      <c r="D11" s="5" t="s">
        <v>3035</v>
      </c>
      <c r="E11" s="5">
        <v>2</v>
      </c>
      <c r="F11" s="5">
        <v>18027</v>
      </c>
      <c r="G11" s="5" t="s">
        <v>3038</v>
      </c>
      <c r="H11" s="5" t="s">
        <v>106</v>
      </c>
      <c r="I11" s="5"/>
      <c r="J11" s="5">
        <v>0</v>
      </c>
      <c r="K11" s="5">
        <v>0</v>
      </c>
      <c r="L11" s="5" t="s">
        <v>348</v>
      </c>
      <c r="M11" s="5" t="s">
        <v>280</v>
      </c>
      <c r="N11" s="5">
        <f>((J11*400)+(K11*100))+L11</f>
        <v>6</v>
      </c>
      <c r="O11" s="5" t="s">
        <v>587</v>
      </c>
      <c r="P11" s="5">
        <f>N11*O11</f>
        <v>0</v>
      </c>
      <c r="Q11" s="5">
        <v>1</v>
      </c>
      <c r="R11" s="5" t="s">
        <v>3032</v>
      </c>
      <c r="S11" s="5" t="s">
        <v>3033</v>
      </c>
      <c r="T11" s="5" t="s">
        <v>3034</v>
      </c>
      <c r="U11" s="5" t="s">
        <v>3039</v>
      </c>
      <c r="V11" s="5" t="s">
        <v>3040</v>
      </c>
      <c r="W11" s="5" t="s">
        <v>630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3032</v>
      </c>
      <c r="B12" s="5" t="s">
        <v>3033</v>
      </c>
      <c r="C12" s="5" t="s">
        <v>3034</v>
      </c>
      <c r="D12" s="5" t="s">
        <v>3035</v>
      </c>
      <c r="E12" s="5">
        <v>3</v>
      </c>
      <c r="F12" s="5">
        <v>18451</v>
      </c>
      <c r="G12" s="5" t="s">
        <v>3041</v>
      </c>
      <c r="H12" s="5" t="s">
        <v>58</v>
      </c>
      <c r="I12" s="5" t="s">
        <v>3042</v>
      </c>
      <c r="J12" s="5">
        <v>18</v>
      </c>
      <c r="K12" s="5">
        <v>2</v>
      </c>
      <c r="L12" s="5" t="s">
        <v>132</v>
      </c>
      <c r="M12" s="5" t="s">
        <v>43</v>
      </c>
      <c r="N12" s="5">
        <f>((J12*400)+(K12*100))+L12</f>
        <v>7430</v>
      </c>
      <c r="O12" s="5" t="s">
        <v>75</v>
      </c>
      <c r="P12" s="5">
        <f>N12*O12</f>
        <v>928750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928750</v>
      </c>
      <c r="AH12" s="5">
        <f>AG12</f>
        <v>928750</v>
      </c>
      <c r="AI12" s="5">
        <v>0</v>
      </c>
      <c r="AJ12" s="5">
        <f>IF((AI12-AH12) &gt; 1,0,IF((AI12-AH12)&lt;0,AH12-AI12,AI12-AH12))</f>
        <v>928750</v>
      </c>
      <c r="AK12" s="5">
        <v>0.01</v>
      </c>
      <c r="AL12" s="5">
        <f>ROUND(AJ12*(AK12/100),2)</f>
        <v>92.88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92.88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13.931999999999999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78.947999999999993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3044</v>
      </c>
      <c r="B10" s="5"/>
      <c r="C10" s="5" t="s">
        <v>3045</v>
      </c>
      <c r="D10" s="5" t="s">
        <v>3046</v>
      </c>
      <c r="E10" s="5">
        <v>1</v>
      </c>
      <c r="F10" s="5">
        <v>22311</v>
      </c>
      <c r="G10" s="5" t="s">
        <v>3047</v>
      </c>
      <c r="H10" s="5" t="s">
        <v>58</v>
      </c>
      <c r="I10" s="5"/>
      <c r="J10" s="5">
        <v>8</v>
      </c>
      <c r="K10" s="5">
        <v>1</v>
      </c>
      <c r="L10" s="5" t="s">
        <v>290</v>
      </c>
      <c r="M10" s="5" t="s">
        <v>43</v>
      </c>
      <c r="N10" s="5">
        <f>((J10*400)+(K10*100))+L10</f>
        <v>3335</v>
      </c>
      <c r="O10" s="5" t="s">
        <v>68</v>
      </c>
      <c r="P10" s="5">
        <f>N10*O10</f>
        <v>500250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500250</v>
      </c>
      <c r="AH10" s="5">
        <f>AG10</f>
        <v>500250</v>
      </c>
      <c r="AI10" s="5">
        <v>0</v>
      </c>
      <c r="AJ10" s="5">
        <f>IF((AI10-AH10) &gt; 1,0,IF((AI10-AH10)&lt;0,AH10-AI10,AI10-AH10))</f>
        <v>500250</v>
      </c>
      <c r="AK10" s="5">
        <v>0.01</v>
      </c>
      <c r="AL10" s="5">
        <f>ROUND(AJ10*(AK10/100),2)</f>
        <v>50.03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7.5045000000000002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42.525500000000001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3049</v>
      </c>
      <c r="B10" s="5" t="s">
        <v>3050</v>
      </c>
      <c r="C10" s="5" t="s">
        <v>3051</v>
      </c>
      <c r="D10" s="5" t="s">
        <v>3052</v>
      </c>
      <c r="E10" s="5">
        <v>1</v>
      </c>
      <c r="F10" s="5">
        <v>22706</v>
      </c>
      <c r="G10" s="5" t="s">
        <v>3053</v>
      </c>
      <c r="H10" s="5" t="s">
        <v>58</v>
      </c>
      <c r="I10" s="5"/>
      <c r="J10" s="5">
        <v>9</v>
      </c>
      <c r="K10" s="5">
        <v>3</v>
      </c>
      <c r="L10" s="5" t="s">
        <v>991</v>
      </c>
      <c r="M10" s="5" t="s">
        <v>43</v>
      </c>
      <c r="N10" s="5">
        <f>((J10*400)+(K10*100))+L10</f>
        <v>3954</v>
      </c>
      <c r="O10" s="5" t="s">
        <v>75</v>
      </c>
      <c r="P10" s="5">
        <f>N10*O10</f>
        <v>494250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494250</v>
      </c>
      <c r="AH10" s="5">
        <f>AG10</f>
        <v>494250</v>
      </c>
      <c r="AI10" s="5">
        <v>0</v>
      </c>
      <c r="AJ10" s="5">
        <f>IF((AI10-AH10) &gt; 1,0,IF((AI10-AH10)&lt;0,AH10-AI10,AI10-AH10))</f>
        <v>494250</v>
      </c>
      <c r="AK10" s="5">
        <v>0.01</v>
      </c>
      <c r="AL10" s="5">
        <f>ROUND(AJ10*(AK10/100),2)</f>
        <v>49.43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49.43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7.4144999999999994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42.015500000000003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3055</v>
      </c>
      <c r="B10" s="5" t="s">
        <v>3056</v>
      </c>
      <c r="C10" s="5" t="s">
        <v>3057</v>
      </c>
      <c r="D10" s="5" t="s">
        <v>3058</v>
      </c>
      <c r="E10" s="5">
        <v>1</v>
      </c>
      <c r="F10" s="5">
        <v>18369</v>
      </c>
      <c r="G10" s="5" t="s">
        <v>3059</v>
      </c>
      <c r="H10" s="5" t="s">
        <v>58</v>
      </c>
      <c r="I10" s="5"/>
      <c r="J10" s="5">
        <v>3</v>
      </c>
      <c r="K10" s="5">
        <v>0</v>
      </c>
      <c r="L10" s="5" t="s">
        <v>1040</v>
      </c>
      <c r="M10" s="5" t="s">
        <v>43</v>
      </c>
      <c r="N10" s="5">
        <f>((J10*400)+(K10*100))+L10</f>
        <v>1247</v>
      </c>
      <c r="O10" s="5" t="s">
        <v>145</v>
      </c>
      <c r="P10" s="5">
        <f>N10*O10</f>
        <v>93525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93525</v>
      </c>
      <c r="AH10" s="5">
        <f>AG10</f>
        <v>93525</v>
      </c>
      <c r="AI10" s="5">
        <v>0</v>
      </c>
      <c r="AJ10" s="5">
        <f>IF((AI10-AH10) &gt; 1,0,IF((AI10-AH10)&lt;0,AH10-AI10,AI10-AH10))</f>
        <v>93525</v>
      </c>
      <c r="AK10" s="5">
        <v>0.01</v>
      </c>
      <c r="AL10" s="5">
        <f>ROUND(AJ10*(AK10/100),2)</f>
        <v>9.35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1.4024999999999999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7.9474999999999998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3061</v>
      </c>
      <c r="B10" s="5" t="s">
        <v>3062</v>
      </c>
      <c r="C10" s="5" t="s">
        <v>3063</v>
      </c>
      <c r="D10" s="5" t="s">
        <v>3064</v>
      </c>
      <c r="E10" s="5">
        <v>1</v>
      </c>
      <c r="F10" s="5">
        <v>20544</v>
      </c>
      <c r="G10" s="5" t="s">
        <v>3065</v>
      </c>
      <c r="H10" s="5" t="s">
        <v>58</v>
      </c>
      <c r="I10" s="5"/>
      <c r="J10" s="5">
        <v>9</v>
      </c>
      <c r="K10" s="5">
        <v>3</v>
      </c>
      <c r="L10" s="5" t="s">
        <v>474</v>
      </c>
      <c r="M10" s="5" t="s">
        <v>43</v>
      </c>
      <c r="N10" s="5">
        <f>((J10*400)+(K10*100))+L10</f>
        <v>3949</v>
      </c>
      <c r="O10" s="5" t="s">
        <v>68</v>
      </c>
      <c r="P10" s="5">
        <f>N10*O10</f>
        <v>592350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592350</v>
      </c>
      <c r="AH10" s="5">
        <f>AG10</f>
        <v>592350</v>
      </c>
      <c r="AI10" s="5">
        <v>0</v>
      </c>
      <c r="AJ10" s="5">
        <f>IF((AI10-AH10) &gt; 1,0,IF((AI10-AH10)&lt;0,AH10-AI10,AI10-AH10))</f>
        <v>592350</v>
      </c>
      <c r="AK10" s="5">
        <v>0.01</v>
      </c>
      <c r="AL10" s="5">
        <f>ROUND(AJ10*(AK10/100),2)</f>
        <v>59.24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59.24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8.8859999999999992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50.353999999999999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3067</v>
      </c>
      <c r="B10" s="5"/>
      <c r="C10" s="5" t="s">
        <v>3068</v>
      </c>
      <c r="D10" s="5" t="s">
        <v>3069</v>
      </c>
      <c r="E10" s="5">
        <v>1</v>
      </c>
      <c r="F10" s="5">
        <v>22308</v>
      </c>
      <c r="G10" s="5" t="s">
        <v>3070</v>
      </c>
      <c r="H10" s="5" t="s">
        <v>40</v>
      </c>
      <c r="I10" s="5" t="s">
        <v>3071</v>
      </c>
      <c r="J10" s="5">
        <v>0</v>
      </c>
      <c r="K10" s="5">
        <v>1</v>
      </c>
      <c r="L10" s="5" t="s">
        <v>1628</v>
      </c>
      <c r="M10" s="5" t="s">
        <v>43</v>
      </c>
      <c r="N10" s="5">
        <f>((J10*400)+(K10*100))+L10</f>
        <v>160</v>
      </c>
      <c r="O10" s="5" t="s">
        <v>75</v>
      </c>
      <c r="P10" s="5">
        <f>N10*O10</f>
        <v>20000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20000</v>
      </c>
      <c r="AH10" s="5">
        <f>AG10</f>
        <v>20000</v>
      </c>
      <c r="AI10" s="5">
        <v>0</v>
      </c>
      <c r="AJ10" s="5">
        <f>IF((AI10-AH10) &gt; 1,0,IF((AI10-AH10)&lt;0,AH10-AI10,AI10-AH10))</f>
        <v>20000</v>
      </c>
      <c r="AK10" s="5">
        <v>0.01</v>
      </c>
      <c r="AL10" s="5">
        <f>ROUND(AJ10*(AK10/100),2)</f>
        <v>2</v>
      </c>
    </row>
    <row r="11" spans="1:38" ht="17.25" x14ac:dyDescent="0.25">
      <c r="A11" s="5" t="s">
        <v>3067</v>
      </c>
      <c r="B11" s="5"/>
      <c r="C11" s="5" t="s">
        <v>3068</v>
      </c>
      <c r="D11" s="5" t="s">
        <v>3069</v>
      </c>
      <c r="E11" s="5">
        <v>2</v>
      </c>
      <c r="F11" s="5">
        <v>20792</v>
      </c>
      <c r="G11" s="5" t="s">
        <v>3072</v>
      </c>
      <c r="H11" s="5" t="s">
        <v>58</v>
      </c>
      <c r="I11" s="5"/>
      <c r="J11" s="5">
        <v>30</v>
      </c>
      <c r="K11" s="5">
        <v>2</v>
      </c>
      <c r="L11" s="5" t="s">
        <v>708</v>
      </c>
      <c r="M11" s="5" t="s">
        <v>43</v>
      </c>
      <c r="N11" s="5">
        <f>((J11*400)+(K11*100))+L11</f>
        <v>12256</v>
      </c>
      <c r="O11" s="5" t="s">
        <v>68</v>
      </c>
      <c r="P11" s="5">
        <f>N11*O11</f>
        <v>1838400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1838400</v>
      </c>
      <c r="AH11" s="5">
        <f>AG11</f>
        <v>1838400</v>
      </c>
      <c r="AI11" s="5">
        <v>0</v>
      </c>
      <c r="AJ11" s="5">
        <f>IF((AI11-AH11) &gt; 1,0,IF((AI11-AH11)&lt;0,AH11-AI11,AI11-AH11))</f>
        <v>1838400</v>
      </c>
      <c r="AK11" s="5">
        <v>0.01</v>
      </c>
      <c r="AL11" s="5">
        <f>ROUND(AJ11*(AK11/100),2)</f>
        <v>183.84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185.84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27.876000000000001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157.964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379</v>
      </c>
      <c r="B10" s="5"/>
      <c r="C10" s="5" t="s">
        <v>380</v>
      </c>
      <c r="D10" s="5" t="s">
        <v>381</v>
      </c>
      <c r="E10" s="5">
        <v>1</v>
      </c>
      <c r="F10" s="5">
        <v>20255</v>
      </c>
      <c r="G10" s="5" t="s">
        <v>382</v>
      </c>
      <c r="H10" s="5" t="s">
        <v>58</v>
      </c>
      <c r="I10" s="5"/>
      <c r="J10" s="5">
        <v>10</v>
      </c>
      <c r="K10" s="5">
        <v>1</v>
      </c>
      <c r="L10" s="5" t="s">
        <v>383</v>
      </c>
      <c r="M10" s="5" t="s">
        <v>43</v>
      </c>
      <c r="N10" s="5">
        <f>((J10*400)+(K10*100))+L10</f>
        <v>4132</v>
      </c>
      <c r="O10" s="5" t="s">
        <v>75</v>
      </c>
      <c r="P10" s="5">
        <f>N10*O10</f>
        <v>516500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516500</v>
      </c>
      <c r="AH10" s="5">
        <f>AG10</f>
        <v>516500</v>
      </c>
      <c r="AI10" s="5">
        <v>0</v>
      </c>
      <c r="AJ10" s="5">
        <f>IF((AI10-AH10) &gt; 1,0,IF((AI10-AH10)&lt;0,AH10-AI10,AI10-AH10))</f>
        <v>516500</v>
      </c>
      <c r="AK10" s="5">
        <v>0.01</v>
      </c>
      <c r="AL10" s="5">
        <f>ROUND(AJ10*(AK10/100),2)</f>
        <v>51.65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7.7474999999999996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43.902499999999996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3074</v>
      </c>
      <c r="B10" s="5" t="s">
        <v>3075</v>
      </c>
      <c r="C10" s="5" t="s">
        <v>3076</v>
      </c>
      <c r="D10" s="5" t="s">
        <v>3077</v>
      </c>
      <c r="E10" s="5">
        <v>1</v>
      </c>
      <c r="F10" s="5">
        <v>20907</v>
      </c>
      <c r="G10" s="5" t="s">
        <v>3078</v>
      </c>
      <c r="H10" s="5" t="s">
        <v>58</v>
      </c>
      <c r="I10" s="5"/>
      <c r="J10" s="5">
        <v>34</v>
      </c>
      <c r="K10" s="5">
        <v>2</v>
      </c>
      <c r="L10" s="5" t="s">
        <v>278</v>
      </c>
      <c r="M10" s="5" t="s">
        <v>43</v>
      </c>
      <c r="N10" s="5">
        <f>((J10*400)+(K10*100))+L10</f>
        <v>13820</v>
      </c>
      <c r="O10" s="5" t="s">
        <v>60</v>
      </c>
      <c r="P10" s="5">
        <f>N10*O10</f>
        <v>5528000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5528000</v>
      </c>
      <c r="AH10" s="5">
        <f>AG10</f>
        <v>5528000</v>
      </c>
      <c r="AI10" s="5">
        <v>0</v>
      </c>
      <c r="AJ10" s="5">
        <f>IF((AI10-AH10) &gt; 1,0,IF((AI10-AH10)&lt;0,AH10-AI10,AI10-AH10))</f>
        <v>5528000</v>
      </c>
      <c r="AK10" s="5">
        <v>0.01</v>
      </c>
      <c r="AL10" s="5">
        <f>ROUND(AJ10*(AK10/100),2)</f>
        <v>552.79999999999995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552.79999999999995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82.919999999999987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469.88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3080</v>
      </c>
      <c r="B10" s="5" t="s">
        <v>3081</v>
      </c>
      <c r="C10" s="5" t="s">
        <v>3082</v>
      </c>
      <c r="D10" s="5" t="s">
        <v>3083</v>
      </c>
      <c r="E10" s="5">
        <v>1</v>
      </c>
      <c r="F10" s="5">
        <v>20310</v>
      </c>
      <c r="G10" s="5" t="s">
        <v>3084</v>
      </c>
      <c r="H10" s="5" t="s">
        <v>58</v>
      </c>
      <c r="I10" s="5"/>
      <c r="J10" s="5">
        <v>15</v>
      </c>
      <c r="K10" s="5">
        <v>0</v>
      </c>
      <c r="L10" s="5" t="s">
        <v>1184</v>
      </c>
      <c r="M10" s="5" t="s">
        <v>43</v>
      </c>
      <c r="N10" s="5">
        <f>((J10*400)+(K10*100))+L10</f>
        <v>6031</v>
      </c>
      <c r="O10" s="5" t="s">
        <v>75</v>
      </c>
      <c r="P10" s="5">
        <f>N10*O10</f>
        <v>753875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753875</v>
      </c>
      <c r="AH10" s="5">
        <f>AG10</f>
        <v>753875</v>
      </c>
      <c r="AI10" s="5">
        <v>0</v>
      </c>
      <c r="AJ10" s="5">
        <f>IF((AI10-AH10) &gt; 1,0,IF((AI10-AH10)&lt;0,AH10-AI10,AI10-AH10))</f>
        <v>753875</v>
      </c>
      <c r="AK10" s="5">
        <v>0.01</v>
      </c>
      <c r="AL10" s="5">
        <f>ROUND(AJ10*(AK10/100),2)</f>
        <v>75.39</v>
      </c>
    </row>
    <row r="11" spans="1:38" ht="17.25" x14ac:dyDescent="0.25">
      <c r="A11" s="5" t="s">
        <v>3080</v>
      </c>
      <c r="B11" s="5" t="s">
        <v>3081</v>
      </c>
      <c r="C11" s="5" t="s">
        <v>3082</v>
      </c>
      <c r="D11" s="5" t="s">
        <v>3083</v>
      </c>
      <c r="E11" s="5">
        <v>2</v>
      </c>
      <c r="F11" s="5">
        <v>22520</v>
      </c>
      <c r="G11" s="5" t="s">
        <v>3085</v>
      </c>
      <c r="H11" s="5" t="s">
        <v>106</v>
      </c>
      <c r="I11" s="5" t="s">
        <v>3086</v>
      </c>
      <c r="J11" s="5">
        <v>3</v>
      </c>
      <c r="K11" s="5">
        <v>0</v>
      </c>
      <c r="L11" s="5" t="s">
        <v>403</v>
      </c>
      <c r="M11" s="5" t="s">
        <v>43</v>
      </c>
      <c r="N11" s="5">
        <f>((J11*400)+(K11*100))+L11</f>
        <v>1213</v>
      </c>
      <c r="O11" s="5" t="s">
        <v>90</v>
      </c>
      <c r="P11" s="5">
        <f>N11*O11</f>
        <v>606500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606500</v>
      </c>
      <c r="AH11" s="5">
        <f>AG11</f>
        <v>606500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3080</v>
      </c>
      <c r="B12" s="5" t="s">
        <v>3081</v>
      </c>
      <c r="C12" s="5" t="s">
        <v>3082</v>
      </c>
      <c r="D12" s="5" t="s">
        <v>3083</v>
      </c>
      <c r="E12" s="5">
        <v>3</v>
      </c>
      <c r="F12" s="5">
        <v>19274</v>
      </c>
      <c r="G12" s="5" t="s">
        <v>3087</v>
      </c>
      <c r="H12" s="5" t="s">
        <v>106</v>
      </c>
      <c r="I12" s="5" t="s">
        <v>3088</v>
      </c>
      <c r="J12" s="5">
        <v>26</v>
      </c>
      <c r="K12" s="5">
        <v>2</v>
      </c>
      <c r="L12" s="5" t="s">
        <v>873</v>
      </c>
      <c r="M12" s="5" t="s">
        <v>43</v>
      </c>
      <c r="N12" s="5">
        <f>((J12*400)+(K12*100))+L12</f>
        <v>10651</v>
      </c>
      <c r="O12" s="5" t="s">
        <v>44</v>
      </c>
      <c r="P12" s="5">
        <f>N12*O12</f>
        <v>1863925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1863925</v>
      </c>
      <c r="AH12" s="5">
        <f>AG12</f>
        <v>1863925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75.39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11.3085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64.081500000000005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3090</v>
      </c>
      <c r="B10" s="5"/>
      <c r="C10" s="5" t="s">
        <v>3091</v>
      </c>
      <c r="D10" s="5" t="s">
        <v>3092</v>
      </c>
      <c r="E10" s="5">
        <v>1</v>
      </c>
      <c r="F10" s="5">
        <v>19429</v>
      </c>
      <c r="G10" s="5" t="s">
        <v>3093</v>
      </c>
      <c r="H10" s="5" t="s">
        <v>40</v>
      </c>
      <c r="I10" s="5" t="s">
        <v>3094</v>
      </c>
      <c r="J10" s="5">
        <v>4</v>
      </c>
      <c r="K10" s="5">
        <v>3</v>
      </c>
      <c r="L10" s="5" t="s">
        <v>125</v>
      </c>
      <c r="M10" s="5" t="s">
        <v>43</v>
      </c>
      <c r="N10" s="5">
        <f>((J10*400)+(K10*100))+L10</f>
        <v>1990</v>
      </c>
      <c r="O10" s="5" t="s">
        <v>75</v>
      </c>
      <c r="P10" s="5">
        <f>N10*O10</f>
        <v>248750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248750</v>
      </c>
      <c r="AH10" s="5">
        <f>AG10</f>
        <v>248750</v>
      </c>
      <c r="AI10" s="5">
        <v>0</v>
      </c>
      <c r="AJ10" s="5">
        <f>IF((AI10-AH10) &gt; 1,0,IF((AI10-AH10)&lt;0,AH10-AI10,AI10-AH10))</f>
        <v>248750</v>
      </c>
      <c r="AK10" s="5">
        <v>0.01</v>
      </c>
      <c r="AL10" s="5">
        <f>ROUND(AJ10*(AK10/100),2)</f>
        <v>24.88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3.7319999999999998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21.148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3096</v>
      </c>
      <c r="B10" s="5" t="s">
        <v>3097</v>
      </c>
      <c r="C10" s="5" t="s">
        <v>3098</v>
      </c>
      <c r="D10" s="5" t="s">
        <v>3099</v>
      </c>
      <c r="E10" s="5">
        <v>1</v>
      </c>
      <c r="F10" s="5">
        <v>22979</v>
      </c>
      <c r="G10" s="5" t="s">
        <v>3100</v>
      </c>
      <c r="H10" s="5" t="s">
        <v>106</v>
      </c>
      <c r="I10" s="5" t="s">
        <v>3101</v>
      </c>
      <c r="J10" s="5">
        <v>3</v>
      </c>
      <c r="K10" s="5">
        <v>2</v>
      </c>
      <c r="L10" s="5" t="s">
        <v>663</v>
      </c>
      <c r="M10" s="5" t="s">
        <v>43</v>
      </c>
      <c r="N10" s="5">
        <f>((J10*400)+(K10*100))+L10</f>
        <v>1494</v>
      </c>
      <c r="O10" s="5" t="s">
        <v>75</v>
      </c>
      <c r="P10" s="5">
        <f>N10*O10</f>
        <v>186750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186750</v>
      </c>
      <c r="AH10" s="5">
        <f>AG10</f>
        <v>186750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3096</v>
      </c>
      <c r="B11" s="5" t="s">
        <v>3097</v>
      </c>
      <c r="C11" s="5" t="s">
        <v>3098</v>
      </c>
      <c r="D11" s="5" t="s">
        <v>3099</v>
      </c>
      <c r="E11" s="5">
        <v>2</v>
      </c>
      <c r="F11" s="5">
        <v>19210</v>
      </c>
      <c r="G11" s="5" t="s">
        <v>3102</v>
      </c>
      <c r="H11" s="5" t="s">
        <v>58</v>
      </c>
      <c r="I11" s="5"/>
      <c r="J11" s="5">
        <v>10</v>
      </c>
      <c r="K11" s="5">
        <v>0</v>
      </c>
      <c r="L11" s="5" t="s">
        <v>305</v>
      </c>
      <c r="M11" s="5" t="s">
        <v>43</v>
      </c>
      <c r="N11" s="5">
        <f>((J11*400)+(K11*100))+L11</f>
        <v>4008</v>
      </c>
      <c r="O11" s="5" t="s">
        <v>68</v>
      </c>
      <c r="P11" s="5">
        <f>N11*O11</f>
        <v>601200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601200</v>
      </c>
      <c r="AH11" s="5">
        <f>AG11</f>
        <v>601200</v>
      </c>
      <c r="AI11" s="5">
        <v>0</v>
      </c>
      <c r="AJ11" s="5">
        <f>IF((AI11-AH11) &gt; 1,0,IF((AI11-AH11)&lt;0,AH11-AI11,AI11-AH11))</f>
        <v>601200</v>
      </c>
      <c r="AK11" s="5">
        <v>0.01</v>
      </c>
      <c r="AL11" s="5">
        <f>ROUND(AJ11*(AK11/100),2)</f>
        <v>60.12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9.0179999999999989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51.101999999999997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3104</v>
      </c>
      <c r="B10" s="5" t="s">
        <v>3105</v>
      </c>
      <c r="C10" s="5" t="s">
        <v>3106</v>
      </c>
      <c r="D10" s="5" t="s">
        <v>772</v>
      </c>
      <c r="E10" s="5">
        <v>1</v>
      </c>
      <c r="F10" s="5">
        <v>21813</v>
      </c>
      <c r="G10" s="5" t="s">
        <v>3107</v>
      </c>
      <c r="H10" s="5" t="s">
        <v>58</v>
      </c>
      <c r="I10" s="5" t="s">
        <v>3108</v>
      </c>
      <c r="J10" s="5">
        <v>6</v>
      </c>
      <c r="K10" s="5">
        <v>1</v>
      </c>
      <c r="L10" s="5" t="s">
        <v>125</v>
      </c>
      <c r="M10" s="5" t="s">
        <v>43</v>
      </c>
      <c r="N10" s="5">
        <f>((J10*400)+(K10*100))+L10</f>
        <v>2590</v>
      </c>
      <c r="O10" s="5" t="s">
        <v>75</v>
      </c>
      <c r="P10" s="5">
        <f>N10*O10</f>
        <v>323750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323750</v>
      </c>
      <c r="AH10" s="5">
        <f>AG10</f>
        <v>323750</v>
      </c>
      <c r="AI10" s="5">
        <v>0</v>
      </c>
      <c r="AJ10" s="5">
        <f>IF((AI10-AH10) &gt; 1,0,IF((AI10-AH10)&lt;0,AH10-AI10,AI10-AH10))</f>
        <v>323750</v>
      </c>
      <c r="AK10" s="5">
        <v>0.01</v>
      </c>
      <c r="AL10" s="5">
        <f>ROUND(AJ10*(AK10/100),2)</f>
        <v>32.380000000000003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32.380000000000003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4.8570000000000002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27.523000000000003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3110</v>
      </c>
      <c r="B10" s="5" t="s">
        <v>3111</v>
      </c>
      <c r="C10" s="5" t="s">
        <v>3112</v>
      </c>
      <c r="D10" s="5" t="s">
        <v>3113</v>
      </c>
      <c r="E10" s="5">
        <v>1</v>
      </c>
      <c r="F10" s="5">
        <v>21052</v>
      </c>
      <c r="G10" s="5" t="s">
        <v>3114</v>
      </c>
      <c r="H10" s="5" t="s">
        <v>58</v>
      </c>
      <c r="I10" s="5"/>
      <c r="J10" s="5">
        <v>8</v>
      </c>
      <c r="K10" s="5">
        <v>1</v>
      </c>
      <c r="L10" s="5" t="s">
        <v>873</v>
      </c>
      <c r="M10" s="5" t="s">
        <v>43</v>
      </c>
      <c r="N10" s="5">
        <f>((J10*400)+(K10*100))+L10</f>
        <v>3351</v>
      </c>
      <c r="O10" s="5" t="s">
        <v>75</v>
      </c>
      <c r="P10" s="5">
        <f>N10*O10</f>
        <v>418875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418875</v>
      </c>
      <c r="AH10" s="5">
        <f>AG10</f>
        <v>418875</v>
      </c>
      <c r="AI10" s="5">
        <v>0</v>
      </c>
      <c r="AJ10" s="5">
        <f>IF((AI10-AH10) &gt; 1,0,IF((AI10-AH10)&lt;0,AH10-AI10,AI10-AH10))</f>
        <v>418875</v>
      </c>
      <c r="AK10" s="5">
        <v>0.01</v>
      </c>
      <c r="AL10" s="5">
        <f>ROUND(AJ10*(AK10/100),2)</f>
        <v>41.89</v>
      </c>
    </row>
    <row r="11" spans="1:38" ht="17.25" x14ac:dyDescent="0.25">
      <c r="A11" s="5" t="s">
        <v>3110</v>
      </c>
      <c r="B11" s="5" t="s">
        <v>3111</v>
      </c>
      <c r="C11" s="5" t="s">
        <v>3112</v>
      </c>
      <c r="D11" s="5" t="s">
        <v>3113</v>
      </c>
      <c r="E11" s="5">
        <v>2</v>
      </c>
      <c r="F11" s="5">
        <v>18163</v>
      </c>
      <c r="G11" s="5" t="s">
        <v>3115</v>
      </c>
      <c r="H11" s="5" t="s">
        <v>40</v>
      </c>
      <c r="I11" s="5" t="s">
        <v>3116</v>
      </c>
      <c r="J11" s="5">
        <v>7</v>
      </c>
      <c r="K11" s="5">
        <v>1</v>
      </c>
      <c r="L11" s="5" t="s">
        <v>367</v>
      </c>
      <c r="M11" s="5" t="s">
        <v>43</v>
      </c>
      <c r="N11" s="5">
        <f>((J11*400)+(K11*100))+L11</f>
        <v>2919</v>
      </c>
      <c r="O11" s="5" t="s">
        <v>68</v>
      </c>
      <c r="P11" s="5">
        <f>N11*O11</f>
        <v>437850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437850</v>
      </c>
      <c r="AH11" s="5">
        <f>AG11</f>
        <v>437850</v>
      </c>
      <c r="AI11" s="5">
        <v>0</v>
      </c>
      <c r="AJ11" s="5">
        <f>IF((AI11-AH11) &gt; 1,0,IF((AI11-AH11)&lt;0,AH11-AI11,AI11-AH11))</f>
        <v>437850</v>
      </c>
      <c r="AK11" s="5">
        <v>0.01</v>
      </c>
      <c r="AL11" s="5">
        <f>ROUND(AJ11*(AK11/100),2)</f>
        <v>43.79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85.68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12.852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72.828000000000003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3118</v>
      </c>
      <c r="B10" s="5" t="s">
        <v>3119</v>
      </c>
      <c r="C10" s="5" t="s">
        <v>3120</v>
      </c>
      <c r="D10" s="5" t="s">
        <v>224</v>
      </c>
      <c r="E10" s="5">
        <v>1</v>
      </c>
      <c r="F10" s="5">
        <v>19399</v>
      </c>
      <c r="G10" s="5" t="s">
        <v>3121</v>
      </c>
      <c r="H10" s="5" t="s">
        <v>40</v>
      </c>
      <c r="I10" s="5" t="s">
        <v>3122</v>
      </c>
      <c r="J10" s="5">
        <v>13</v>
      </c>
      <c r="K10" s="5">
        <v>1</v>
      </c>
      <c r="L10" s="5" t="s">
        <v>775</v>
      </c>
      <c r="M10" s="5" t="s">
        <v>43</v>
      </c>
      <c r="N10" s="5">
        <f>((J10*400)+(K10*100))+L10</f>
        <v>5372</v>
      </c>
      <c r="O10" s="5" t="s">
        <v>60</v>
      </c>
      <c r="P10" s="5">
        <f>N10*O10</f>
        <v>2148800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2148800</v>
      </c>
      <c r="AH10" s="5">
        <f>AG10</f>
        <v>2148800</v>
      </c>
      <c r="AI10" s="5">
        <v>0</v>
      </c>
      <c r="AJ10" s="5">
        <f>IF((AI10-AH10) &gt; 1,0,IF((AI10-AH10)&lt;0,AH10-AI10,AI10-AH10))</f>
        <v>2148800</v>
      </c>
      <c r="AK10" s="5">
        <v>0.01</v>
      </c>
      <c r="AL10" s="5">
        <f>ROUND(AJ10*(AK10/100),2)</f>
        <v>214.88</v>
      </c>
    </row>
    <row r="11" spans="1:38" ht="17.25" x14ac:dyDescent="0.25">
      <c r="A11" s="5" t="s">
        <v>3118</v>
      </c>
      <c r="B11" s="5" t="s">
        <v>3119</v>
      </c>
      <c r="C11" s="5" t="s">
        <v>3120</v>
      </c>
      <c r="D11" s="5" t="s">
        <v>224</v>
      </c>
      <c r="E11" s="5">
        <v>2</v>
      </c>
      <c r="F11" s="5">
        <v>18743</v>
      </c>
      <c r="G11" s="5" t="s">
        <v>3123</v>
      </c>
      <c r="H11" s="5" t="s">
        <v>40</v>
      </c>
      <c r="I11" s="5" t="s">
        <v>3124</v>
      </c>
      <c r="J11" s="5">
        <v>8</v>
      </c>
      <c r="K11" s="5">
        <v>0</v>
      </c>
      <c r="L11" s="5" t="s">
        <v>104</v>
      </c>
      <c r="M11" s="5" t="s">
        <v>43</v>
      </c>
      <c r="N11" s="5">
        <f>((J11*400)+(K11*100))+L11</f>
        <v>3273</v>
      </c>
      <c r="O11" s="5" t="s">
        <v>60</v>
      </c>
      <c r="P11" s="5">
        <f>N11*O11</f>
        <v>1309200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1309200</v>
      </c>
      <c r="AH11" s="5">
        <f>AG11</f>
        <v>1309200</v>
      </c>
      <c r="AI11" s="5">
        <v>0</v>
      </c>
      <c r="AJ11" s="5">
        <f>IF((AI11-AH11) &gt; 1,0,IF((AI11-AH11)&lt;0,AH11-AI11,AI11-AH11))</f>
        <v>1309200</v>
      </c>
      <c r="AK11" s="5">
        <v>0.01</v>
      </c>
      <c r="AL11" s="5">
        <f>ROUND(AJ11*(AK11/100),2)</f>
        <v>130.91999999999999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345.79999999999995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51.86999999999999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293.92999999999995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3126</v>
      </c>
      <c r="B10" s="5" t="s">
        <v>3127</v>
      </c>
      <c r="C10" s="5" t="s">
        <v>3128</v>
      </c>
      <c r="D10" s="5" t="s">
        <v>3129</v>
      </c>
      <c r="E10" s="5">
        <v>1</v>
      </c>
      <c r="F10" s="5">
        <v>18463</v>
      </c>
      <c r="G10" s="5" t="s">
        <v>3130</v>
      </c>
      <c r="H10" s="5" t="s">
        <v>58</v>
      </c>
      <c r="I10" s="5"/>
      <c r="J10" s="5">
        <v>4</v>
      </c>
      <c r="K10" s="5">
        <v>2</v>
      </c>
      <c r="L10" s="5" t="s">
        <v>507</v>
      </c>
      <c r="M10" s="5" t="s">
        <v>43</v>
      </c>
      <c r="N10" s="5">
        <f>((J10*400)+(K10*100))+L10</f>
        <v>1816</v>
      </c>
      <c r="O10" s="5" t="s">
        <v>75</v>
      </c>
      <c r="P10" s="5">
        <f>N10*O10</f>
        <v>227000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227000</v>
      </c>
      <c r="AH10" s="5">
        <f>AG10</f>
        <v>227000</v>
      </c>
      <c r="AI10" s="5">
        <v>0</v>
      </c>
      <c r="AJ10" s="5">
        <f>IF((AI10-AH10) &gt; 1,0,IF((AI10-AH10)&lt;0,AH10-AI10,AI10-AH10))</f>
        <v>227000</v>
      </c>
      <c r="AK10" s="5">
        <v>0.01</v>
      </c>
      <c r="AL10" s="5">
        <f>ROUND(AJ10*(AK10/100),2)</f>
        <v>22.7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22.7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3.4049999999999998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19.294999999999998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3132</v>
      </c>
      <c r="B10" s="5" t="s">
        <v>3133</v>
      </c>
      <c r="C10" s="5" t="s">
        <v>3134</v>
      </c>
      <c r="D10" s="5" t="s">
        <v>634</v>
      </c>
      <c r="E10" s="5">
        <v>1</v>
      </c>
      <c r="F10" s="5">
        <v>22608</v>
      </c>
      <c r="G10" s="5" t="s">
        <v>3135</v>
      </c>
      <c r="H10" s="5" t="s">
        <v>106</v>
      </c>
      <c r="I10" s="5" t="s">
        <v>3136</v>
      </c>
      <c r="J10" s="5">
        <v>13</v>
      </c>
      <c r="K10" s="5">
        <v>2</v>
      </c>
      <c r="L10" s="5" t="s">
        <v>1642</v>
      </c>
      <c r="M10" s="5" t="s">
        <v>43</v>
      </c>
      <c r="N10" s="5">
        <f>((J10*400)+(K10*100))+L10</f>
        <v>5486</v>
      </c>
      <c r="O10" s="5" t="s">
        <v>90</v>
      </c>
      <c r="P10" s="5">
        <f>N10*O10</f>
        <v>2743000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2743000</v>
      </c>
      <c r="AH10" s="5">
        <f>AG10</f>
        <v>2743000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3132</v>
      </c>
      <c r="B11" s="5" t="s">
        <v>3133</v>
      </c>
      <c r="C11" s="5" t="s">
        <v>3134</v>
      </c>
      <c r="D11" s="5" t="s">
        <v>634</v>
      </c>
      <c r="E11" s="5">
        <v>2</v>
      </c>
      <c r="F11" s="5">
        <v>20494</v>
      </c>
      <c r="G11" s="5" t="s">
        <v>3137</v>
      </c>
      <c r="H11" s="5" t="s">
        <v>106</v>
      </c>
      <c r="I11" s="5" t="s">
        <v>3138</v>
      </c>
      <c r="J11" s="5">
        <v>1</v>
      </c>
      <c r="K11" s="5">
        <v>3</v>
      </c>
      <c r="L11" s="5" t="s">
        <v>283</v>
      </c>
      <c r="M11" s="5" t="s">
        <v>43</v>
      </c>
      <c r="N11" s="5">
        <f>((J11*400)+(K11*100))+L11</f>
        <v>764</v>
      </c>
      <c r="O11" s="5" t="s">
        <v>90</v>
      </c>
      <c r="P11" s="5">
        <f>N11*O11</f>
        <v>382000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382000</v>
      </c>
      <c r="AH11" s="5">
        <f>AG11</f>
        <v>382000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3132</v>
      </c>
      <c r="B12" s="5" t="s">
        <v>3133</v>
      </c>
      <c r="C12" s="5" t="s">
        <v>3134</v>
      </c>
      <c r="D12" s="5" t="s">
        <v>634</v>
      </c>
      <c r="E12" s="5">
        <v>3</v>
      </c>
      <c r="F12" s="5">
        <v>21059</v>
      </c>
      <c r="G12" s="5" t="s">
        <v>3139</v>
      </c>
      <c r="H12" s="5" t="s">
        <v>58</v>
      </c>
      <c r="I12" s="5" t="s">
        <v>3140</v>
      </c>
      <c r="J12" s="5">
        <v>6</v>
      </c>
      <c r="K12" s="5">
        <v>0</v>
      </c>
      <c r="L12" s="5" t="s">
        <v>2314</v>
      </c>
      <c r="M12" s="5" t="s">
        <v>43</v>
      </c>
      <c r="N12" s="5">
        <f>((J12*400)+(K12*100))+L12</f>
        <v>2405</v>
      </c>
      <c r="O12" s="5" t="s">
        <v>75</v>
      </c>
      <c r="P12" s="5">
        <f>N12*O12</f>
        <v>300625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300625</v>
      </c>
      <c r="AH12" s="5">
        <f>AG12</f>
        <v>300625</v>
      </c>
      <c r="AI12" s="5">
        <v>0</v>
      </c>
      <c r="AJ12" s="5">
        <f>IF((AI12-AH12) &gt; 1,0,IF((AI12-AH12)&lt;0,AH12-AI12,AI12-AH12))</f>
        <v>300625</v>
      </c>
      <c r="AK12" s="5">
        <v>0.01</v>
      </c>
      <c r="AL12" s="5">
        <f>ROUND(AJ12*(AK12/100),2)</f>
        <v>30.06</v>
      </c>
    </row>
    <row r="13" spans="1:38" ht="17.25" x14ac:dyDescent="0.25">
      <c r="A13" s="5" t="s">
        <v>3132</v>
      </c>
      <c r="B13" s="5" t="s">
        <v>3133</v>
      </c>
      <c r="C13" s="5" t="s">
        <v>3134</v>
      </c>
      <c r="D13" s="5" t="s">
        <v>634</v>
      </c>
      <c r="E13" s="5">
        <v>4</v>
      </c>
      <c r="F13" s="5">
        <v>21821</v>
      </c>
      <c r="G13" s="5" t="s">
        <v>3141</v>
      </c>
      <c r="H13" s="5" t="s">
        <v>106</v>
      </c>
      <c r="I13" s="5" t="s">
        <v>3142</v>
      </c>
      <c r="J13" s="5">
        <v>5</v>
      </c>
      <c r="K13" s="5">
        <v>1</v>
      </c>
      <c r="L13" s="5" t="s">
        <v>135</v>
      </c>
      <c r="M13" s="5" t="s">
        <v>43</v>
      </c>
      <c r="N13" s="5">
        <f>((J13*400)+(K13*100))+L13</f>
        <v>2181</v>
      </c>
      <c r="O13" s="5" t="s">
        <v>587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3132</v>
      </c>
      <c r="B14" s="5" t="s">
        <v>3133</v>
      </c>
      <c r="C14" s="5" t="s">
        <v>3134</v>
      </c>
      <c r="D14" s="5" t="s">
        <v>634</v>
      </c>
      <c r="E14" s="5">
        <v>5</v>
      </c>
      <c r="F14" s="5">
        <v>19022</v>
      </c>
      <c r="G14" s="5" t="s">
        <v>3143</v>
      </c>
      <c r="H14" s="5" t="s">
        <v>106</v>
      </c>
      <c r="I14" s="5"/>
      <c r="J14" s="5">
        <v>0</v>
      </c>
      <c r="K14" s="5">
        <v>0</v>
      </c>
      <c r="L14" s="5" t="s">
        <v>74</v>
      </c>
      <c r="M14" s="5" t="s">
        <v>275</v>
      </c>
      <c r="N14" s="5">
        <f>((J14*400)+(K14*100))+L14</f>
        <v>0</v>
      </c>
      <c r="O14" s="5" t="s">
        <v>587</v>
      </c>
      <c r="P14" s="5">
        <f>N14*O14</f>
        <v>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0</v>
      </c>
      <c r="AH14" s="5">
        <f>AG14</f>
        <v>0</v>
      </c>
      <c r="AI14" s="5">
        <v>0</v>
      </c>
      <c r="AJ14" s="5">
        <f>IF((AI14-AH14) &gt; 1,0,IF((AI14-AH14)&lt;0,AH14-AI14,AI14-AH14))</f>
        <v>0</v>
      </c>
      <c r="AK14" s="5">
        <v>0.3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30.06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4.5089999999999995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25.550999999999998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3145</v>
      </c>
      <c r="B10" s="5" t="s">
        <v>3146</v>
      </c>
      <c r="C10" s="5" t="s">
        <v>3147</v>
      </c>
      <c r="D10" s="5" t="s">
        <v>3148</v>
      </c>
      <c r="E10" s="5">
        <v>1</v>
      </c>
      <c r="F10" s="5">
        <v>20490</v>
      </c>
      <c r="G10" s="5" t="s">
        <v>3149</v>
      </c>
      <c r="H10" s="5" t="s">
        <v>106</v>
      </c>
      <c r="I10" s="5" t="s">
        <v>110</v>
      </c>
      <c r="J10" s="5">
        <v>5</v>
      </c>
      <c r="K10" s="5">
        <v>3</v>
      </c>
      <c r="L10" s="5" t="s">
        <v>787</v>
      </c>
      <c r="M10" s="5" t="s">
        <v>43</v>
      </c>
      <c r="N10" s="5">
        <f>((J10*400)+(K10*100))+L10</f>
        <v>2384</v>
      </c>
      <c r="O10" s="5" t="s">
        <v>75</v>
      </c>
      <c r="P10" s="5">
        <f>N10*O10</f>
        <v>298000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298000</v>
      </c>
      <c r="AH10" s="5">
        <f>AG10</f>
        <v>298000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3145</v>
      </c>
      <c r="B11" s="5" t="s">
        <v>3146</v>
      </c>
      <c r="C11" s="5" t="s">
        <v>3147</v>
      </c>
      <c r="D11" s="5" t="s">
        <v>3148</v>
      </c>
      <c r="E11" s="5">
        <v>2</v>
      </c>
      <c r="F11" s="5">
        <v>21533</v>
      </c>
      <c r="G11" s="5" t="s">
        <v>3150</v>
      </c>
      <c r="H11" s="5" t="s">
        <v>106</v>
      </c>
      <c r="I11" s="5" t="s">
        <v>3151</v>
      </c>
      <c r="J11" s="5">
        <v>0</v>
      </c>
      <c r="K11" s="5">
        <v>1</v>
      </c>
      <c r="L11" s="5" t="s">
        <v>1165</v>
      </c>
      <c r="M11" s="5" t="s">
        <v>43</v>
      </c>
      <c r="N11" s="5">
        <f>((J11*400)+(K11*100))+L11</f>
        <v>197</v>
      </c>
      <c r="O11" s="5" t="s">
        <v>212</v>
      </c>
      <c r="P11" s="5">
        <f>N11*O11</f>
        <v>137900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137900</v>
      </c>
      <c r="AH11" s="5">
        <f>AG11</f>
        <v>137900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3145</v>
      </c>
      <c r="B12" s="5" t="s">
        <v>3146</v>
      </c>
      <c r="C12" s="5" t="s">
        <v>3147</v>
      </c>
      <c r="D12" s="5" t="s">
        <v>3148</v>
      </c>
      <c r="E12" s="5">
        <v>3</v>
      </c>
      <c r="F12" s="5">
        <v>18959</v>
      </c>
      <c r="G12" s="5" t="s">
        <v>3152</v>
      </c>
      <c r="H12" s="5" t="s">
        <v>106</v>
      </c>
      <c r="I12" s="5" t="s">
        <v>3153</v>
      </c>
      <c r="J12" s="5">
        <v>1</v>
      </c>
      <c r="K12" s="5">
        <v>0</v>
      </c>
      <c r="L12" s="5" t="s">
        <v>132</v>
      </c>
      <c r="M12" s="5" t="s">
        <v>43</v>
      </c>
      <c r="N12" s="5">
        <f>((J12*400)+(K12*100))+L12</f>
        <v>430</v>
      </c>
      <c r="O12" s="5" t="s">
        <v>75</v>
      </c>
      <c r="P12" s="5">
        <f>N12*O12</f>
        <v>53750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53750</v>
      </c>
      <c r="AH12" s="5">
        <f>AG12</f>
        <v>53750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3145</v>
      </c>
      <c r="B13" s="5" t="s">
        <v>3146</v>
      </c>
      <c r="C13" s="5" t="s">
        <v>3147</v>
      </c>
      <c r="D13" s="5" t="s">
        <v>3148</v>
      </c>
      <c r="E13" s="5">
        <v>4</v>
      </c>
      <c r="F13" s="5">
        <v>21568</v>
      </c>
      <c r="G13" s="5" t="s">
        <v>3154</v>
      </c>
      <c r="H13" s="5" t="s">
        <v>58</v>
      </c>
      <c r="I13" s="5"/>
      <c r="J13" s="5">
        <v>43</v>
      </c>
      <c r="K13" s="5">
        <v>2</v>
      </c>
      <c r="L13" s="5" t="s">
        <v>1270</v>
      </c>
      <c r="M13" s="5" t="s">
        <v>43</v>
      </c>
      <c r="N13" s="5">
        <f>((J13*400)+(K13*100))+L13</f>
        <v>17463</v>
      </c>
      <c r="O13" s="5" t="s">
        <v>75</v>
      </c>
      <c r="P13" s="5">
        <f>N13*O13</f>
        <v>2182875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2182875</v>
      </c>
      <c r="AH13" s="5">
        <f>AG13</f>
        <v>2182875</v>
      </c>
      <c r="AI13" s="5">
        <v>0</v>
      </c>
      <c r="AJ13" s="5">
        <f>IF((AI13-AH13) &gt; 1,0,IF((AI13-AH13)&lt;0,AH13-AI13,AI13-AH13))</f>
        <v>2182875</v>
      </c>
      <c r="AK13" s="5">
        <v>0.01</v>
      </c>
      <c r="AL13" s="5">
        <f>ROUND(AJ13*(AK13/100),2)</f>
        <v>218.29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218.29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32.743499999999997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185.54649999999998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385</v>
      </c>
      <c r="B10" s="5" t="s">
        <v>386</v>
      </c>
      <c r="C10" s="5" t="s">
        <v>387</v>
      </c>
      <c r="D10" s="5" t="s">
        <v>388</v>
      </c>
      <c r="E10" s="5">
        <v>1</v>
      </c>
      <c r="F10" s="5">
        <v>20204</v>
      </c>
      <c r="G10" s="5" t="s">
        <v>389</v>
      </c>
      <c r="H10" s="5" t="s">
        <v>58</v>
      </c>
      <c r="I10" s="5"/>
      <c r="J10" s="5">
        <v>10</v>
      </c>
      <c r="K10" s="5">
        <v>0</v>
      </c>
      <c r="L10" s="5" t="s">
        <v>390</v>
      </c>
      <c r="M10" s="5" t="s">
        <v>43</v>
      </c>
      <c r="N10" s="5">
        <f>((J10*400)+(K10*100))+L10</f>
        <v>4082</v>
      </c>
      <c r="O10" s="5" t="s">
        <v>68</v>
      </c>
      <c r="P10" s="5">
        <f>N10*O10</f>
        <v>612300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612300</v>
      </c>
      <c r="AH10" s="5">
        <f>AG10</f>
        <v>612300</v>
      </c>
      <c r="AI10" s="5">
        <v>0</v>
      </c>
      <c r="AJ10" s="5">
        <f>IF((AI10-AH10) &gt; 1,0,IF((AI10-AH10)&lt;0,AH10-AI10,AI10-AH10))</f>
        <v>612300</v>
      </c>
      <c r="AK10" s="5">
        <v>0.01</v>
      </c>
      <c r="AL10" s="5">
        <f>ROUND(AJ10*(AK10/100),2)</f>
        <v>61.23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61.23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9.1844999999999999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52.045499999999997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3156</v>
      </c>
      <c r="B10" s="5" t="s">
        <v>3157</v>
      </c>
      <c r="C10" s="5" t="s">
        <v>3158</v>
      </c>
      <c r="D10" s="5" t="s">
        <v>3159</v>
      </c>
      <c r="E10" s="5">
        <v>1</v>
      </c>
      <c r="F10" s="5">
        <v>21798</v>
      </c>
      <c r="G10" s="5" t="s">
        <v>3160</v>
      </c>
      <c r="H10" s="5" t="s">
        <v>106</v>
      </c>
      <c r="I10" s="5" t="s">
        <v>3161</v>
      </c>
      <c r="J10" s="5">
        <v>0</v>
      </c>
      <c r="K10" s="5">
        <v>2</v>
      </c>
      <c r="L10" s="5" t="s">
        <v>74</v>
      </c>
      <c r="M10" s="5" t="s">
        <v>43</v>
      </c>
      <c r="N10" s="5">
        <f>((J10*400)+(K10*100))+L10</f>
        <v>200</v>
      </c>
      <c r="O10" s="5" t="s">
        <v>410</v>
      </c>
      <c r="P10" s="5">
        <f>N10*O10</f>
        <v>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50000</v>
      </c>
      <c r="AH10" s="5">
        <f>AG10</f>
        <v>50000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3156</v>
      </c>
      <c r="B11" s="5" t="s">
        <v>3157</v>
      </c>
      <c r="C11" s="5" t="s">
        <v>3158</v>
      </c>
      <c r="D11" s="5" t="s">
        <v>3159</v>
      </c>
      <c r="E11" s="5">
        <v>2</v>
      </c>
      <c r="F11" s="5">
        <v>22541</v>
      </c>
      <c r="G11" s="5" t="s">
        <v>3162</v>
      </c>
      <c r="H11" s="5" t="s">
        <v>106</v>
      </c>
      <c r="I11" s="5" t="s">
        <v>3163</v>
      </c>
      <c r="J11" s="5">
        <v>1</v>
      </c>
      <c r="K11" s="5">
        <v>1</v>
      </c>
      <c r="L11" s="5" t="s">
        <v>290</v>
      </c>
      <c r="M11" s="5" t="s">
        <v>43</v>
      </c>
      <c r="N11" s="5">
        <f>((J11*400)+(K11*100))+L11</f>
        <v>535</v>
      </c>
      <c r="O11" s="5" t="s">
        <v>360</v>
      </c>
      <c r="P11" s="5">
        <f>N11*O11</f>
        <v>187250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187250</v>
      </c>
      <c r="AH11" s="5">
        <f>AG11</f>
        <v>187250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3156</v>
      </c>
      <c r="B12" s="5" t="s">
        <v>3157</v>
      </c>
      <c r="C12" s="5" t="s">
        <v>3158</v>
      </c>
      <c r="D12" s="5" t="s">
        <v>3159</v>
      </c>
      <c r="E12" s="5">
        <v>3</v>
      </c>
      <c r="F12" s="5">
        <v>22048</v>
      </c>
      <c r="G12" s="5" t="s">
        <v>3164</v>
      </c>
      <c r="H12" s="5" t="s">
        <v>106</v>
      </c>
      <c r="I12" s="5" t="s">
        <v>3165</v>
      </c>
      <c r="J12" s="5">
        <v>0</v>
      </c>
      <c r="K12" s="5">
        <v>1</v>
      </c>
      <c r="L12" s="5" t="s">
        <v>305</v>
      </c>
      <c r="M12" s="5" t="s">
        <v>43</v>
      </c>
      <c r="N12" s="5">
        <f>((J12*400)+(K12*100))+L12</f>
        <v>108</v>
      </c>
      <c r="O12" s="5" t="s">
        <v>212</v>
      </c>
      <c r="P12" s="5">
        <f>N12*O12</f>
        <v>75600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75600</v>
      </c>
      <c r="AH12" s="5">
        <f>AG12</f>
        <v>75600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3156</v>
      </c>
      <c r="B13" s="5" t="s">
        <v>3157</v>
      </c>
      <c r="C13" s="5" t="s">
        <v>3158</v>
      </c>
      <c r="D13" s="5" t="s">
        <v>3159</v>
      </c>
      <c r="E13" s="5">
        <v>4</v>
      </c>
      <c r="F13" s="5">
        <v>22836</v>
      </c>
      <c r="G13" s="5" t="s">
        <v>3166</v>
      </c>
      <c r="H13" s="5" t="s">
        <v>40</v>
      </c>
      <c r="I13" s="5" t="s">
        <v>3167</v>
      </c>
      <c r="J13" s="5">
        <v>2</v>
      </c>
      <c r="K13" s="5">
        <v>1</v>
      </c>
      <c r="L13" s="5" t="s">
        <v>390</v>
      </c>
      <c r="M13" s="5" t="s">
        <v>43</v>
      </c>
      <c r="N13" s="5">
        <f>((J13*400)+(K13*100))+L13</f>
        <v>982</v>
      </c>
      <c r="O13" s="5" t="s">
        <v>68</v>
      </c>
      <c r="P13" s="5">
        <f>N13*O13</f>
        <v>147300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147300</v>
      </c>
      <c r="AH13" s="5">
        <f>AG13</f>
        <v>147300</v>
      </c>
      <c r="AI13" s="5">
        <v>0</v>
      </c>
      <c r="AJ13" s="5">
        <f>IF((AI13-AH13) &gt; 1,0,IF((AI13-AH13)&lt;0,AH13-AI13,AI13-AH13))</f>
        <v>147300</v>
      </c>
      <c r="AK13" s="5">
        <v>0.01</v>
      </c>
      <c r="AL13" s="5">
        <f>ROUND(AJ13*(AK13/100),2)</f>
        <v>14.73</v>
      </c>
    </row>
    <row r="14" spans="1:38" ht="17.25" x14ac:dyDescent="0.25">
      <c r="A14" s="5" t="s">
        <v>3156</v>
      </c>
      <c r="B14" s="5" t="s">
        <v>3157</v>
      </c>
      <c r="C14" s="5" t="s">
        <v>3158</v>
      </c>
      <c r="D14" s="5" t="s">
        <v>3159</v>
      </c>
      <c r="E14" s="5">
        <v>5</v>
      </c>
      <c r="F14" s="5">
        <v>19464</v>
      </c>
      <c r="G14" s="5" t="s">
        <v>3168</v>
      </c>
      <c r="H14" s="5" t="s">
        <v>40</v>
      </c>
      <c r="I14" s="5" t="s">
        <v>3169</v>
      </c>
      <c r="J14" s="5">
        <v>4</v>
      </c>
      <c r="K14" s="5">
        <v>3</v>
      </c>
      <c r="L14" s="5" t="s">
        <v>315</v>
      </c>
      <c r="M14" s="5" t="s">
        <v>43</v>
      </c>
      <c r="N14" s="5">
        <f>((J14*400)+(K14*100))+L14</f>
        <v>1966</v>
      </c>
      <c r="O14" s="5" t="s">
        <v>68</v>
      </c>
      <c r="P14" s="5">
        <f>N14*O14</f>
        <v>294900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294900</v>
      </c>
      <c r="AH14" s="5">
        <f>AG14</f>
        <v>294900</v>
      </c>
      <c r="AI14" s="5">
        <v>0</v>
      </c>
      <c r="AJ14" s="5">
        <f>IF((AI14-AH14) &gt; 1,0,IF((AI14-AH14)&lt;0,AH14-AI14,AI14-AH14))</f>
        <v>294900</v>
      </c>
      <c r="AK14" s="5">
        <v>0.01</v>
      </c>
      <c r="AL14" s="5">
        <f>ROUND(AJ14*(AK14/100),2)</f>
        <v>29.49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44.22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6.633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37.586999999999996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3171</v>
      </c>
      <c r="B10" s="5" t="s">
        <v>3172</v>
      </c>
      <c r="C10" s="5" t="s">
        <v>3173</v>
      </c>
      <c r="D10" s="5" t="s">
        <v>3174</v>
      </c>
      <c r="E10" s="5">
        <v>1</v>
      </c>
      <c r="F10" s="5">
        <v>21740</v>
      </c>
      <c r="G10" s="5" t="s">
        <v>3175</v>
      </c>
      <c r="H10" s="5" t="s">
        <v>106</v>
      </c>
      <c r="I10" s="5" t="s">
        <v>3176</v>
      </c>
      <c r="J10" s="5">
        <v>1</v>
      </c>
      <c r="K10" s="5">
        <v>0</v>
      </c>
      <c r="L10" s="5" t="s">
        <v>507</v>
      </c>
      <c r="M10" s="5" t="s">
        <v>43</v>
      </c>
      <c r="N10" s="5">
        <f t="shared" ref="N10:N15" si="0">((J10*400)+(K10*100))+L10</f>
        <v>416</v>
      </c>
      <c r="O10" s="5" t="s">
        <v>136</v>
      </c>
      <c r="P10" s="5">
        <f t="shared" ref="P10:P15" si="1">N10*O10</f>
        <v>187200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187200</v>
      </c>
      <c r="AH10" s="5">
        <f>AG10</f>
        <v>187200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602</v>
      </c>
      <c r="M11" s="5" t="s">
        <v>180</v>
      </c>
      <c r="N11" s="5">
        <f t="shared" si="0"/>
        <v>48</v>
      </c>
      <c r="O11" s="5" t="s">
        <v>136</v>
      </c>
      <c r="P11" s="5">
        <f t="shared" si="1"/>
        <v>21600</v>
      </c>
      <c r="Q11" s="5">
        <v>1</v>
      </c>
      <c r="R11" s="5" t="s">
        <v>3171</v>
      </c>
      <c r="S11" s="5" t="s">
        <v>3172</v>
      </c>
      <c r="T11" s="5" t="s">
        <v>3173</v>
      </c>
      <c r="U11" s="5" t="s">
        <v>3177</v>
      </c>
      <c r="V11" s="5" t="s">
        <v>3178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434</v>
      </c>
      <c r="M12" s="5" t="s">
        <v>180</v>
      </c>
      <c r="N12" s="5">
        <f t="shared" si="0"/>
        <v>44</v>
      </c>
      <c r="O12" s="5" t="s">
        <v>136</v>
      </c>
      <c r="P12" s="5">
        <f t="shared" si="1"/>
        <v>19800</v>
      </c>
      <c r="Q12" s="5">
        <v>1</v>
      </c>
      <c r="R12" s="5" t="s">
        <v>3171</v>
      </c>
      <c r="S12" s="5" t="s">
        <v>3172</v>
      </c>
      <c r="T12" s="5" t="s">
        <v>3173</v>
      </c>
      <c r="U12" s="5" t="s">
        <v>3177</v>
      </c>
      <c r="V12" s="5" t="s">
        <v>3178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3179</v>
      </c>
      <c r="M13" s="5" t="s">
        <v>280</v>
      </c>
      <c r="N13" s="5">
        <f t="shared" si="0"/>
        <v>6.25</v>
      </c>
      <c r="O13" s="5" t="s">
        <v>136</v>
      </c>
      <c r="P13" s="5">
        <f t="shared" si="1"/>
        <v>2812.5</v>
      </c>
      <c r="Q13" s="5">
        <v>1</v>
      </c>
      <c r="R13" s="5" t="s">
        <v>3171</v>
      </c>
      <c r="S13" s="5" t="s">
        <v>3172</v>
      </c>
      <c r="T13" s="5" t="s">
        <v>3173</v>
      </c>
      <c r="U13" s="5" t="s">
        <v>3177</v>
      </c>
      <c r="V13" s="5" t="s">
        <v>3178</v>
      </c>
      <c r="W13" s="5" t="s">
        <v>266</v>
      </c>
      <c r="X13" s="5" t="s">
        <v>318</v>
      </c>
      <c r="Y13" s="5" t="s">
        <v>3180</v>
      </c>
      <c r="Z13" s="5">
        <v>25</v>
      </c>
      <c r="AA13" s="5">
        <v>100</v>
      </c>
      <c r="AB13" s="5">
        <v>6400</v>
      </c>
      <c r="AC13" s="5">
        <f>Z13*AB13</f>
        <v>160000</v>
      </c>
      <c r="AD13" s="5">
        <v>2567</v>
      </c>
      <c r="AE13" s="5">
        <v>85</v>
      </c>
      <c r="AF13" s="5">
        <f>(AC13*(100-AE13))/100</f>
        <v>24000</v>
      </c>
      <c r="AG13" s="5">
        <f>P13+AF13</f>
        <v>26812.5</v>
      </c>
      <c r="AH13" s="5">
        <f>(AG13*AA13)/100</f>
        <v>26812.5</v>
      </c>
      <c r="AI13" s="5">
        <v>0</v>
      </c>
      <c r="AJ13" s="5">
        <f>IF((AI13-AH13) &gt; 1,0,IF((AI13-AH13)&lt;0,AH13-AI13,AI13-AH13))</f>
        <v>26812.5</v>
      </c>
      <c r="AK13" s="5">
        <v>0.3</v>
      </c>
      <c r="AL13" s="5">
        <f>ROUND(AJ13*(AK13/100),2)</f>
        <v>80.44</v>
      </c>
    </row>
    <row r="14" spans="1:38" ht="17.25" x14ac:dyDescent="0.25">
      <c r="A14" s="5" t="s">
        <v>3171</v>
      </c>
      <c r="B14" s="5" t="s">
        <v>3172</v>
      </c>
      <c r="C14" s="5" t="s">
        <v>3173</v>
      </c>
      <c r="D14" s="5" t="s">
        <v>3174</v>
      </c>
      <c r="E14" s="5">
        <v>2</v>
      </c>
      <c r="F14" s="5">
        <v>19174</v>
      </c>
      <c r="G14" s="5" t="s">
        <v>3181</v>
      </c>
      <c r="H14" s="5" t="s">
        <v>106</v>
      </c>
      <c r="I14" s="5" t="s">
        <v>3182</v>
      </c>
      <c r="J14" s="5">
        <v>38</v>
      </c>
      <c r="K14" s="5">
        <v>0</v>
      </c>
      <c r="L14" s="5" t="s">
        <v>111</v>
      </c>
      <c r="M14" s="5" t="s">
        <v>43</v>
      </c>
      <c r="N14" s="5">
        <f t="shared" si="0"/>
        <v>15255</v>
      </c>
      <c r="O14" s="5" t="s">
        <v>68</v>
      </c>
      <c r="P14" s="5">
        <f t="shared" si="1"/>
        <v>2288250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2288250</v>
      </c>
      <c r="AH14" s="5">
        <f>AG14</f>
        <v>2288250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 t="s">
        <v>3171</v>
      </c>
      <c r="B15" s="5" t="s">
        <v>3172</v>
      </c>
      <c r="C15" s="5" t="s">
        <v>3173</v>
      </c>
      <c r="D15" s="5" t="s">
        <v>3174</v>
      </c>
      <c r="E15" s="5">
        <v>3</v>
      </c>
      <c r="F15" s="5">
        <v>20726</v>
      </c>
      <c r="G15" s="5" t="s">
        <v>3183</v>
      </c>
      <c r="H15" s="5" t="s">
        <v>106</v>
      </c>
      <c r="I15" s="5" t="s">
        <v>3184</v>
      </c>
      <c r="J15" s="5">
        <v>29</v>
      </c>
      <c r="K15" s="5">
        <v>1</v>
      </c>
      <c r="L15" s="5" t="s">
        <v>104</v>
      </c>
      <c r="M15" s="5" t="s">
        <v>43</v>
      </c>
      <c r="N15" s="5">
        <f t="shared" si="0"/>
        <v>11773</v>
      </c>
      <c r="O15" s="5" t="s">
        <v>44</v>
      </c>
      <c r="P15" s="5">
        <f t="shared" si="1"/>
        <v>2060275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2060275</v>
      </c>
      <c r="AH15" s="5">
        <f>AG15</f>
        <v>2060275</v>
      </c>
      <c r="AI15" s="5">
        <v>50000000</v>
      </c>
      <c r="AJ15" s="5">
        <f>IF((AI15-AH15) &gt; 1,0,IF((AI15-AH15)&lt;0,AH15-AI15,AI15-AH15))</f>
        <v>0</v>
      </c>
      <c r="AK15" s="5">
        <v>0.01</v>
      </c>
      <c r="AL15" s="5">
        <f>ROUND(AJ15*(AK15/100),2)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80.44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12.065999999999999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68.373999999999995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3186</v>
      </c>
      <c r="B10" s="5" t="s">
        <v>3187</v>
      </c>
      <c r="C10" s="5" t="s">
        <v>3188</v>
      </c>
      <c r="D10" s="5" t="s">
        <v>3189</v>
      </c>
      <c r="E10" s="5">
        <v>1</v>
      </c>
      <c r="F10" s="5">
        <v>21505</v>
      </c>
      <c r="G10" s="5" t="s">
        <v>3190</v>
      </c>
      <c r="H10" s="5" t="s">
        <v>40</v>
      </c>
      <c r="I10" s="5" t="s">
        <v>3191</v>
      </c>
      <c r="J10" s="5">
        <v>0</v>
      </c>
      <c r="K10" s="5">
        <v>1</v>
      </c>
      <c r="L10" s="5" t="s">
        <v>118</v>
      </c>
      <c r="M10" s="5" t="s">
        <v>43</v>
      </c>
      <c r="N10" s="5">
        <f>((J10*400)+(K10*100))+L10</f>
        <v>109</v>
      </c>
      <c r="O10" s="5" t="s">
        <v>145</v>
      </c>
      <c r="P10" s="5">
        <f>N10*O10</f>
        <v>8175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8175</v>
      </c>
      <c r="AH10" s="5">
        <f>AG10</f>
        <v>8175</v>
      </c>
      <c r="AI10" s="5">
        <v>0</v>
      </c>
      <c r="AJ10" s="5">
        <f>IF((AI10-AH10) &gt; 1,0,IF((AI10-AH10)&lt;0,AH10-AI10,AI10-AH10))</f>
        <v>8175</v>
      </c>
      <c r="AK10" s="5">
        <v>0.01</v>
      </c>
      <c r="AL10" s="5">
        <f>ROUND(AJ10*(AK10/100),2)</f>
        <v>0.82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0.82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0.12299999999999998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0.69699999999999995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3193</v>
      </c>
      <c r="B10" s="5" t="s">
        <v>3194</v>
      </c>
      <c r="C10" s="5" t="s">
        <v>3195</v>
      </c>
      <c r="D10" s="5" t="s">
        <v>3196</v>
      </c>
      <c r="E10" s="5">
        <v>1</v>
      </c>
      <c r="F10" s="5">
        <v>20250</v>
      </c>
      <c r="G10" s="5" t="s">
        <v>3197</v>
      </c>
      <c r="H10" s="5" t="s">
        <v>106</v>
      </c>
      <c r="I10" s="5" t="s">
        <v>3198</v>
      </c>
      <c r="J10" s="5">
        <v>4</v>
      </c>
      <c r="K10" s="5">
        <v>2</v>
      </c>
      <c r="L10" s="5" t="s">
        <v>1642</v>
      </c>
      <c r="M10" s="5" t="s">
        <v>43</v>
      </c>
      <c r="N10" s="5">
        <f>((J10*400)+(K10*100))+L10</f>
        <v>1886</v>
      </c>
      <c r="O10" s="5" t="s">
        <v>68</v>
      </c>
      <c r="P10" s="5">
        <f>N10*O10</f>
        <v>282900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282900</v>
      </c>
      <c r="AH10" s="5">
        <f>AG10</f>
        <v>282900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3193</v>
      </c>
      <c r="B11" s="5" t="s">
        <v>3194</v>
      </c>
      <c r="C11" s="5" t="s">
        <v>3195</v>
      </c>
      <c r="D11" s="5" t="s">
        <v>3196</v>
      </c>
      <c r="E11" s="5">
        <v>2</v>
      </c>
      <c r="F11" s="5">
        <v>18157</v>
      </c>
      <c r="G11" s="5" t="s">
        <v>3199</v>
      </c>
      <c r="H11" s="5" t="s">
        <v>58</v>
      </c>
      <c r="I11" s="5"/>
      <c r="J11" s="5">
        <v>6</v>
      </c>
      <c r="K11" s="5">
        <v>0</v>
      </c>
      <c r="L11" s="5" t="s">
        <v>290</v>
      </c>
      <c r="M11" s="5" t="s">
        <v>43</v>
      </c>
      <c r="N11" s="5">
        <f>((J11*400)+(K11*100))+L11</f>
        <v>2435</v>
      </c>
      <c r="O11" s="5" t="s">
        <v>68</v>
      </c>
      <c r="P11" s="5">
        <f>N11*O11</f>
        <v>365250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365250</v>
      </c>
      <c r="AH11" s="5">
        <f>AG11</f>
        <v>365250</v>
      </c>
      <c r="AI11" s="5">
        <v>0</v>
      </c>
      <c r="AJ11" s="5">
        <f>IF((AI11-AH11) &gt; 1,0,IF((AI11-AH11)&lt;0,AH11-AI11,AI11-AH11))</f>
        <v>365250</v>
      </c>
      <c r="AK11" s="5">
        <v>0.01</v>
      </c>
      <c r="AL11" s="5">
        <f>ROUND(AJ11*(AK11/100),2)</f>
        <v>36.53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36.53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5.4794999999999998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31.0505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3201</v>
      </c>
      <c r="B10" s="5" t="s">
        <v>3202</v>
      </c>
      <c r="C10" s="5" t="s">
        <v>3203</v>
      </c>
      <c r="D10" s="5" t="s">
        <v>3204</v>
      </c>
      <c r="E10" s="5">
        <v>1</v>
      </c>
      <c r="F10" s="5">
        <v>19295</v>
      </c>
      <c r="G10" s="5" t="s">
        <v>3205</v>
      </c>
      <c r="H10" s="5" t="s">
        <v>58</v>
      </c>
      <c r="I10" s="5"/>
      <c r="J10" s="5">
        <v>1</v>
      </c>
      <c r="K10" s="5">
        <v>3</v>
      </c>
      <c r="L10" s="5" t="s">
        <v>82</v>
      </c>
      <c r="M10" s="5" t="s">
        <v>43</v>
      </c>
      <c r="N10" s="5">
        <f>((J10*400)+(K10*100))+L10</f>
        <v>704</v>
      </c>
      <c r="O10" s="5" t="s">
        <v>75</v>
      </c>
      <c r="P10" s="5">
        <f>N10*O10</f>
        <v>88000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88000</v>
      </c>
      <c r="AH10" s="5">
        <f>AG10</f>
        <v>88000</v>
      </c>
      <c r="AI10" s="5">
        <v>0</v>
      </c>
      <c r="AJ10" s="5">
        <f>IF((AI10-AH10) &gt; 1,0,IF((AI10-AH10)&lt;0,AH10-AI10,AI10-AH10))</f>
        <v>88000</v>
      </c>
      <c r="AK10" s="5">
        <v>0.01</v>
      </c>
      <c r="AL10" s="5">
        <f>ROUND(AJ10*(AK10/100),2)</f>
        <v>8.8000000000000007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8.8000000000000007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1.32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7.48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3207</v>
      </c>
      <c r="B10" s="5" t="s">
        <v>3208</v>
      </c>
      <c r="C10" s="5" t="s">
        <v>3209</v>
      </c>
      <c r="D10" s="5" t="s">
        <v>3210</v>
      </c>
      <c r="E10" s="5">
        <v>1</v>
      </c>
      <c r="F10" s="5">
        <v>19564</v>
      </c>
      <c r="G10" s="5" t="s">
        <v>3211</v>
      </c>
      <c r="H10" s="5" t="s">
        <v>106</v>
      </c>
      <c r="I10" s="5" t="s">
        <v>3212</v>
      </c>
      <c r="J10" s="5">
        <v>6</v>
      </c>
      <c r="K10" s="5">
        <v>1</v>
      </c>
      <c r="L10" s="5" t="s">
        <v>144</v>
      </c>
      <c r="M10" s="5" t="s">
        <v>43</v>
      </c>
      <c r="N10" s="5">
        <f>((J10*400)+(K10*100))+L10</f>
        <v>2574</v>
      </c>
      <c r="O10" s="5" t="s">
        <v>75</v>
      </c>
      <c r="P10" s="5">
        <f>N10*O10</f>
        <v>321750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321750</v>
      </c>
      <c r="AH10" s="5">
        <f>AG10</f>
        <v>321750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3207</v>
      </c>
      <c r="B11" s="5" t="s">
        <v>3208</v>
      </c>
      <c r="C11" s="5" t="s">
        <v>3209</v>
      </c>
      <c r="D11" s="5" t="s">
        <v>3210</v>
      </c>
      <c r="E11" s="5">
        <v>2</v>
      </c>
      <c r="F11" s="5">
        <v>21988</v>
      </c>
      <c r="G11" s="5" t="s">
        <v>3213</v>
      </c>
      <c r="H11" s="5" t="s">
        <v>106</v>
      </c>
      <c r="I11" s="5" t="s">
        <v>3214</v>
      </c>
      <c r="J11" s="5">
        <v>0</v>
      </c>
      <c r="K11" s="5">
        <v>0</v>
      </c>
      <c r="L11" s="5" t="s">
        <v>201</v>
      </c>
      <c r="M11" s="5" t="s">
        <v>280</v>
      </c>
      <c r="N11" s="5">
        <f>((J11*400)+(K11*100))+L11</f>
        <v>24</v>
      </c>
      <c r="O11" s="5" t="s">
        <v>314</v>
      </c>
      <c r="P11" s="5">
        <f>N11*O11</f>
        <v>48000</v>
      </c>
      <c r="Q11" s="5">
        <v>1</v>
      </c>
      <c r="R11" s="5" t="s">
        <v>3207</v>
      </c>
      <c r="S11" s="5" t="s">
        <v>3208</v>
      </c>
      <c r="T11" s="5" t="s">
        <v>3209</v>
      </c>
      <c r="U11" s="5" t="s">
        <v>3215</v>
      </c>
      <c r="V11" s="5" t="s">
        <v>3216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132</v>
      </c>
      <c r="M12" s="5" t="s">
        <v>180</v>
      </c>
      <c r="N12" s="5">
        <f>((J12*400)+(K12*100))+L12</f>
        <v>30</v>
      </c>
      <c r="O12" s="5" t="s">
        <v>314</v>
      </c>
      <c r="P12" s="5">
        <f>N12*O12</f>
        <v>60000</v>
      </c>
      <c r="Q12" s="5">
        <v>1</v>
      </c>
      <c r="R12" s="5" t="s">
        <v>3207</v>
      </c>
      <c r="S12" s="5" t="s">
        <v>3208</v>
      </c>
      <c r="T12" s="5" t="s">
        <v>3209</v>
      </c>
      <c r="U12" s="5" t="s">
        <v>3215</v>
      </c>
      <c r="V12" s="5" t="s">
        <v>3216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3218</v>
      </c>
      <c r="B10" s="5" t="s">
        <v>3219</v>
      </c>
      <c r="C10" s="5" t="s">
        <v>3220</v>
      </c>
      <c r="D10" s="5" t="s">
        <v>2251</v>
      </c>
      <c r="E10" s="5">
        <v>1</v>
      </c>
      <c r="F10" s="5">
        <v>22810</v>
      </c>
      <c r="G10" s="5" t="s">
        <v>3221</v>
      </c>
      <c r="H10" s="5" t="s">
        <v>58</v>
      </c>
      <c r="I10" s="5"/>
      <c r="J10" s="5">
        <v>9</v>
      </c>
      <c r="K10" s="5">
        <v>2</v>
      </c>
      <c r="L10" s="5" t="s">
        <v>527</v>
      </c>
      <c r="M10" s="5" t="s">
        <v>43</v>
      </c>
      <c r="N10" s="5">
        <f>((J10*400)+(K10*100))+L10</f>
        <v>3876</v>
      </c>
      <c r="O10" s="5" t="s">
        <v>75</v>
      </c>
      <c r="P10" s="5">
        <f>N10*O10</f>
        <v>484500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484500</v>
      </c>
      <c r="AH10" s="5">
        <f>AG10</f>
        <v>484500</v>
      </c>
      <c r="AI10" s="5">
        <v>0</v>
      </c>
      <c r="AJ10" s="5">
        <f>IF((AI10-AH10) &gt; 1,0,IF((AI10-AH10)&lt;0,AH10-AI10,AI10-AH10))</f>
        <v>484500</v>
      </c>
      <c r="AK10" s="5">
        <v>0.01</v>
      </c>
      <c r="AL10" s="5">
        <f>ROUND(AJ10*(AK10/100),2)</f>
        <v>48.45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48.45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7.2675000000000001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41.182500000000005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3223</v>
      </c>
      <c r="B10" s="5" t="s">
        <v>3224</v>
      </c>
      <c r="C10" s="5" t="s">
        <v>3225</v>
      </c>
      <c r="D10" s="5" t="s">
        <v>2966</v>
      </c>
      <c r="E10" s="5">
        <v>1</v>
      </c>
      <c r="F10" s="5">
        <v>21001</v>
      </c>
      <c r="G10" s="5" t="s">
        <v>3226</v>
      </c>
      <c r="H10" s="5" t="s">
        <v>58</v>
      </c>
      <c r="I10" s="5"/>
      <c r="J10" s="5">
        <v>9</v>
      </c>
      <c r="K10" s="5">
        <v>3</v>
      </c>
      <c r="L10" s="5" t="s">
        <v>125</v>
      </c>
      <c r="M10" s="5" t="s">
        <v>43</v>
      </c>
      <c r="N10" s="5">
        <f>((J10*400)+(K10*100))+L10</f>
        <v>3990</v>
      </c>
      <c r="O10" s="5" t="s">
        <v>75</v>
      </c>
      <c r="P10" s="5">
        <f>N10*O10</f>
        <v>498750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498750</v>
      </c>
      <c r="AH10" s="5">
        <f>AG10</f>
        <v>498750</v>
      </c>
      <c r="AI10" s="5">
        <v>0</v>
      </c>
      <c r="AJ10" s="5">
        <f>IF((AI10-AH10) &gt; 1,0,IF((AI10-AH10)&lt;0,AH10-AI10,AI10-AH10))</f>
        <v>498750</v>
      </c>
      <c r="AK10" s="5">
        <v>0.01</v>
      </c>
      <c r="AL10" s="5">
        <f>ROUND(AJ10*(AK10/100),2)</f>
        <v>49.88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7.4820000000000002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42.398000000000003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3228</v>
      </c>
      <c r="B10" s="5" t="s">
        <v>3229</v>
      </c>
      <c r="C10" s="5" t="s">
        <v>3230</v>
      </c>
      <c r="D10" s="5" t="s">
        <v>3231</v>
      </c>
      <c r="E10" s="5">
        <v>1</v>
      </c>
      <c r="F10" s="5">
        <v>17866</v>
      </c>
      <c r="G10" s="5"/>
      <c r="H10" s="5" t="s">
        <v>58</v>
      </c>
      <c r="I10" s="5" t="s">
        <v>3232</v>
      </c>
      <c r="J10" s="5">
        <v>7</v>
      </c>
      <c r="K10" s="5">
        <v>3</v>
      </c>
      <c r="L10" s="5" t="s">
        <v>2074</v>
      </c>
      <c r="M10" s="5" t="s">
        <v>43</v>
      </c>
      <c r="N10" s="5">
        <f>((J10*400)+(K10*100))+L10</f>
        <v>3196</v>
      </c>
      <c r="O10" s="5" t="s">
        <v>75</v>
      </c>
      <c r="P10" s="5">
        <f>N10*O10</f>
        <v>399500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399500</v>
      </c>
      <c r="AH10" s="5">
        <f>AG10</f>
        <v>399500</v>
      </c>
      <c r="AI10" s="5">
        <v>0</v>
      </c>
      <c r="AJ10" s="5">
        <f>IF((AI10-AH10) &gt; 1,0,IF((AI10-AH10)&lt;0,AH10-AI10,AI10-AH10))</f>
        <v>399500</v>
      </c>
      <c r="AK10" s="5">
        <v>0.01</v>
      </c>
      <c r="AL10" s="5">
        <f>ROUND(AJ10*(AK10/100),2)</f>
        <v>39.950000000000003</v>
      </c>
    </row>
    <row r="11" spans="1:38" ht="17.25" x14ac:dyDescent="0.25">
      <c r="A11" s="5" t="s">
        <v>3228</v>
      </c>
      <c r="B11" s="5" t="s">
        <v>3229</v>
      </c>
      <c r="C11" s="5" t="s">
        <v>3230</v>
      </c>
      <c r="D11" s="5" t="s">
        <v>3231</v>
      </c>
      <c r="E11" s="5">
        <v>2</v>
      </c>
      <c r="F11" s="5">
        <v>21766</v>
      </c>
      <c r="G11" s="5" t="s">
        <v>3233</v>
      </c>
      <c r="H11" s="5" t="s">
        <v>58</v>
      </c>
      <c r="I11" s="5" t="s">
        <v>3234</v>
      </c>
      <c r="J11" s="5">
        <v>16</v>
      </c>
      <c r="K11" s="5">
        <v>0</v>
      </c>
      <c r="L11" s="5" t="s">
        <v>82</v>
      </c>
      <c r="M11" s="5" t="s">
        <v>43</v>
      </c>
      <c r="N11" s="5">
        <f>((J11*400)+(K11*100))+L11</f>
        <v>6404</v>
      </c>
      <c r="O11" s="5" t="s">
        <v>75</v>
      </c>
      <c r="P11" s="5">
        <f>N11*O11</f>
        <v>800500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800500</v>
      </c>
      <c r="AH11" s="5">
        <f>AG11</f>
        <v>800500</v>
      </c>
      <c r="AI11" s="5">
        <v>0</v>
      </c>
      <c r="AJ11" s="5">
        <f>IF((AI11-AH11) &gt; 1,0,IF((AI11-AH11)&lt;0,AH11-AI11,AI11-AH11))</f>
        <v>800500</v>
      </c>
      <c r="AK11" s="5">
        <v>0.01</v>
      </c>
      <c r="AL11" s="5">
        <f>ROUND(AJ11*(AK11/100),2)</f>
        <v>80.05</v>
      </c>
    </row>
    <row r="12" spans="1:38" ht="17.25" x14ac:dyDescent="0.25">
      <c r="A12" s="5" t="s">
        <v>3228</v>
      </c>
      <c r="B12" s="5" t="s">
        <v>3229</v>
      </c>
      <c r="C12" s="5" t="s">
        <v>3230</v>
      </c>
      <c r="D12" s="5" t="s">
        <v>3231</v>
      </c>
      <c r="E12" s="5">
        <v>3</v>
      </c>
      <c r="F12" s="5">
        <v>18945</v>
      </c>
      <c r="G12" s="5" t="s">
        <v>3235</v>
      </c>
      <c r="H12" s="5" t="s">
        <v>58</v>
      </c>
      <c r="I12" s="5"/>
      <c r="J12" s="5">
        <v>18</v>
      </c>
      <c r="K12" s="5">
        <v>0</v>
      </c>
      <c r="L12" s="5" t="s">
        <v>82</v>
      </c>
      <c r="M12" s="5" t="s">
        <v>43</v>
      </c>
      <c r="N12" s="5">
        <f>((J12*400)+(K12*100))+L12</f>
        <v>7204</v>
      </c>
      <c r="O12" s="5" t="s">
        <v>410</v>
      </c>
      <c r="P12" s="5">
        <f>N12*O12</f>
        <v>1801000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1801000</v>
      </c>
      <c r="AH12" s="5">
        <f>AG12</f>
        <v>1801000</v>
      </c>
      <c r="AI12" s="5">
        <v>0</v>
      </c>
      <c r="AJ12" s="5">
        <f>IF((AI12-AH12) &gt; 1,0,IF((AI12-AH12)&lt;0,AH12-AI12,AI12-AH12))</f>
        <v>1801000</v>
      </c>
      <c r="AK12" s="5">
        <v>0.01</v>
      </c>
      <c r="AL12" s="5">
        <f>ROUND(AJ12*(AK12/100),2)</f>
        <v>180.1</v>
      </c>
    </row>
    <row r="13" spans="1:38" ht="17.25" x14ac:dyDescent="0.25">
      <c r="A13" s="5" t="s">
        <v>3228</v>
      </c>
      <c r="B13" s="5" t="s">
        <v>3229</v>
      </c>
      <c r="C13" s="5" t="s">
        <v>3230</v>
      </c>
      <c r="D13" s="5" t="s">
        <v>3231</v>
      </c>
      <c r="E13" s="5">
        <v>4</v>
      </c>
      <c r="F13" s="5">
        <v>21081</v>
      </c>
      <c r="G13" s="5" t="s">
        <v>3236</v>
      </c>
      <c r="H13" s="5" t="s">
        <v>106</v>
      </c>
      <c r="I13" s="5" t="s">
        <v>3237</v>
      </c>
      <c r="J13" s="5">
        <v>0</v>
      </c>
      <c r="K13" s="5">
        <v>0</v>
      </c>
      <c r="L13" s="5" t="s">
        <v>59</v>
      </c>
      <c r="M13" s="5" t="s">
        <v>180</v>
      </c>
      <c r="N13" s="5">
        <f>((J13*400)+(K13*100))+L13</f>
        <v>75</v>
      </c>
      <c r="O13" s="5" t="s">
        <v>276</v>
      </c>
      <c r="P13" s="5">
        <f>N13*O13</f>
        <v>45000</v>
      </c>
      <c r="Q13" s="5">
        <v>1</v>
      </c>
      <c r="R13" s="5" t="s">
        <v>3228</v>
      </c>
      <c r="S13" s="5" t="s">
        <v>3229</v>
      </c>
      <c r="T13" s="5" t="s">
        <v>3230</v>
      </c>
      <c r="U13" s="5" t="s">
        <v>3238</v>
      </c>
      <c r="V13" s="5" t="s">
        <v>3239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813</v>
      </c>
      <c r="M14" s="5" t="s">
        <v>43</v>
      </c>
      <c r="N14" s="5">
        <f>((J14*400)+(K14*100))+L14</f>
        <v>26</v>
      </c>
      <c r="O14" s="5" t="s">
        <v>276</v>
      </c>
      <c r="P14" s="5">
        <f>N14*O14</f>
        <v>15600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15600</v>
      </c>
      <c r="AH14" s="5">
        <f>AG14</f>
        <v>15600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300.10000000000002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45.015000000000001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255.08500000000004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>
    <pageSetUpPr fitToPage="1"/>
  </sheetPr>
  <dimension ref="A1:AM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3240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3241</v>
      </c>
      <c r="B10" s="5" t="s">
        <v>3242</v>
      </c>
      <c r="C10" s="5" t="s">
        <v>3243</v>
      </c>
      <c r="D10" s="5" t="s">
        <v>3244</v>
      </c>
      <c r="E10" s="5">
        <v>1</v>
      </c>
      <c r="F10" s="5">
        <v>18672</v>
      </c>
      <c r="G10" s="5" t="s">
        <v>3245</v>
      </c>
      <c r="H10" s="5" t="s">
        <v>106</v>
      </c>
      <c r="I10" s="5" t="s">
        <v>1346</v>
      </c>
      <c r="J10" s="5">
        <v>0</v>
      </c>
      <c r="K10" s="5">
        <v>0</v>
      </c>
      <c r="L10" s="5" t="s">
        <v>3246</v>
      </c>
      <c r="M10" s="5" t="s">
        <v>1665</v>
      </c>
      <c r="N10" s="5">
        <f>((J10*400)+(K10*100))+L10</f>
        <v>57.75</v>
      </c>
      <c r="O10" s="5" t="s">
        <v>75</v>
      </c>
      <c r="P10" s="5">
        <f>N10*O10</f>
        <v>7218.75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7218.75</v>
      </c>
      <c r="AH10" s="5">
        <f>AG10</f>
        <v>7218.75</v>
      </c>
      <c r="AI10" s="5">
        <v>0</v>
      </c>
      <c r="AJ10" s="5">
        <f>IF((AI10-AH10) &gt; 1,0,IF((AI10-AH10)&lt;0,AH10-AI10,AI10-AH10))</f>
        <v>7218.75</v>
      </c>
      <c r="AK10" s="5">
        <v>0.02</v>
      </c>
      <c r="AL10" s="5">
        <f>ROUND(AJ10*(AK10/100),2)</f>
        <v>1.44</v>
      </c>
    </row>
    <row r="11" spans="1:39" ht="17.25" x14ac:dyDescent="0.25">
      <c r="A11" s="5" t="s">
        <v>3241</v>
      </c>
      <c r="B11" s="5" t="s">
        <v>3242</v>
      </c>
      <c r="C11" s="5" t="s">
        <v>3243</v>
      </c>
      <c r="D11" s="5" t="s">
        <v>3244</v>
      </c>
      <c r="E11" s="5">
        <v>2</v>
      </c>
      <c r="F11" s="5">
        <v>21962</v>
      </c>
      <c r="G11" s="5" t="s">
        <v>3247</v>
      </c>
      <c r="H11" s="5" t="s">
        <v>106</v>
      </c>
      <c r="I11" s="5"/>
      <c r="J11" s="5">
        <v>0</v>
      </c>
      <c r="K11" s="5">
        <v>0</v>
      </c>
      <c r="L11" s="5" t="s">
        <v>3246</v>
      </c>
      <c r="M11" s="5" t="s">
        <v>478</v>
      </c>
      <c r="N11" s="5">
        <f>((J11*400)+(K11*100))+L11</f>
        <v>57.75</v>
      </c>
      <c r="O11" s="5" t="s">
        <v>587</v>
      </c>
      <c r="P11" s="5">
        <f>N11*O11</f>
        <v>0</v>
      </c>
      <c r="Q11" s="5">
        <v>1</v>
      </c>
      <c r="R11" s="5" t="s">
        <v>3241</v>
      </c>
      <c r="S11" s="5" t="s">
        <v>3242</v>
      </c>
      <c r="T11" s="5" t="s">
        <v>3243</v>
      </c>
      <c r="U11" s="5" t="s">
        <v>3248</v>
      </c>
      <c r="V11" s="5" t="s">
        <v>3249</v>
      </c>
      <c r="W11" s="5" t="s">
        <v>266</v>
      </c>
      <c r="X11" s="5" t="s">
        <v>267</v>
      </c>
      <c r="Y11" s="5" t="s">
        <v>631</v>
      </c>
      <c r="Z11" s="5">
        <v>231</v>
      </c>
      <c r="AA11" s="5">
        <v>100</v>
      </c>
      <c r="AB11" s="5">
        <v>6400</v>
      </c>
      <c r="AC11" s="5">
        <f>Z11*AB11</f>
        <v>1478400</v>
      </c>
      <c r="AD11" s="5">
        <v>4</v>
      </c>
      <c r="AE11" s="5">
        <v>4</v>
      </c>
      <c r="AF11" s="5">
        <f>(AC11*(100-AE11))/100</f>
        <v>1419264</v>
      </c>
      <c r="AG11" s="5">
        <f>P11+AF11</f>
        <v>1419264</v>
      </c>
      <c r="AH11" s="5">
        <f>(AG11*AA11)/100</f>
        <v>1419264</v>
      </c>
      <c r="AI11" s="5">
        <v>0</v>
      </c>
      <c r="AJ11" s="5">
        <f>IF((AI11-AH11) &gt; 1,0,IF((AI11-AH11)&lt;0,AH11-AI11,AI11-AH11))</f>
        <v>1419264</v>
      </c>
      <c r="AK11" s="5">
        <v>0.3</v>
      </c>
      <c r="AL11" s="5">
        <f>ROUND(AJ11*(AK11/100),2)</f>
        <v>4257.79</v>
      </c>
      <c r="AM11" t="s">
        <v>3250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4259.2299999999996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638.88449999999989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3620.3454999999994</v>
      </c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392</v>
      </c>
      <c r="B10" s="5" t="s">
        <v>393</v>
      </c>
      <c r="C10" s="5" t="s">
        <v>394</v>
      </c>
      <c r="D10" s="5" t="s">
        <v>395</v>
      </c>
      <c r="E10" s="5">
        <v>1</v>
      </c>
      <c r="F10" s="5">
        <v>20651</v>
      </c>
      <c r="G10" s="5"/>
      <c r="H10" s="5" t="s">
        <v>40</v>
      </c>
      <c r="I10" s="5"/>
      <c r="J10" s="5">
        <v>0</v>
      </c>
      <c r="K10" s="5">
        <v>1</v>
      </c>
      <c r="L10" s="5" t="s">
        <v>161</v>
      </c>
      <c r="M10" s="5" t="s">
        <v>180</v>
      </c>
      <c r="N10" s="5">
        <f>((J10*400)+(K10*100))+L10</f>
        <v>180</v>
      </c>
      <c r="O10" s="5" t="s">
        <v>90</v>
      </c>
      <c r="P10" s="5">
        <f>N10*O10</f>
        <v>90000</v>
      </c>
      <c r="Q10" s="5">
        <v>1</v>
      </c>
      <c r="R10" s="5" t="s">
        <v>392</v>
      </c>
      <c r="S10" s="5" t="s">
        <v>393</v>
      </c>
      <c r="T10" s="5" t="s">
        <v>394</v>
      </c>
      <c r="U10" s="5" t="s">
        <v>396</v>
      </c>
      <c r="V10" s="5"/>
      <c r="W10" s="5" t="s">
        <v>266</v>
      </c>
      <c r="X10" s="5" t="s">
        <v>318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 t="s">
        <v>392</v>
      </c>
      <c r="B11" s="5" t="s">
        <v>393</v>
      </c>
      <c r="C11" s="5" t="s">
        <v>394</v>
      </c>
      <c r="D11" s="5" t="s">
        <v>395</v>
      </c>
      <c r="E11" s="5">
        <v>2</v>
      </c>
      <c r="F11" s="5">
        <v>20672</v>
      </c>
      <c r="G11" s="5"/>
      <c r="H11" s="5" t="s">
        <v>40</v>
      </c>
      <c r="I11" s="5"/>
      <c r="J11" s="5">
        <v>7</v>
      </c>
      <c r="K11" s="5">
        <v>0</v>
      </c>
      <c r="L11" s="5" t="s">
        <v>125</v>
      </c>
      <c r="M11" s="5" t="s">
        <v>43</v>
      </c>
      <c r="N11" s="5">
        <f>((J11*400)+(K11*100))+L11</f>
        <v>2890</v>
      </c>
      <c r="O11" s="5" t="s">
        <v>90</v>
      </c>
      <c r="P11" s="5">
        <f>N11*O11</f>
        <v>1445000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1445000</v>
      </c>
      <c r="AH11" s="5">
        <f>AG11</f>
        <v>1445000</v>
      </c>
      <c r="AI11" s="5">
        <v>0</v>
      </c>
      <c r="AJ11" s="5">
        <f>IF((AI11-AH11) &gt; 1,0,IF((AI11-AH11)&lt;0,AH11-AI11,AI11-AH11))</f>
        <v>1445000</v>
      </c>
      <c r="AK11" s="5">
        <v>0.01</v>
      </c>
      <c r="AL11" s="5">
        <f>ROUND(AJ11*(AK11/100),2)</f>
        <v>144.5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144.5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21.675000000000001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122.825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3252</v>
      </c>
      <c r="B10" s="5" t="s">
        <v>3253</v>
      </c>
      <c r="C10" s="5" t="s">
        <v>3254</v>
      </c>
      <c r="D10" s="5" t="s">
        <v>1408</v>
      </c>
      <c r="E10" s="5">
        <v>1</v>
      </c>
      <c r="F10" s="5">
        <v>20465</v>
      </c>
      <c r="G10" s="5" t="s">
        <v>3255</v>
      </c>
      <c r="H10" s="5" t="s">
        <v>58</v>
      </c>
      <c r="I10" s="5"/>
      <c r="J10" s="5">
        <v>10</v>
      </c>
      <c r="K10" s="5">
        <v>1</v>
      </c>
      <c r="L10" s="5" t="s">
        <v>2314</v>
      </c>
      <c r="M10" s="5" t="s">
        <v>43</v>
      </c>
      <c r="N10" s="5">
        <f>((J10*400)+(K10*100))+L10</f>
        <v>4105</v>
      </c>
      <c r="O10" s="5" t="s">
        <v>75</v>
      </c>
      <c r="P10" s="5">
        <f>N10*O10</f>
        <v>513125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513125</v>
      </c>
      <c r="AH10" s="5">
        <f>AG10</f>
        <v>513125</v>
      </c>
      <c r="AI10" s="5">
        <v>0</v>
      </c>
      <c r="AJ10" s="5">
        <f>IF((AI10-AH10) &gt; 1,0,IF((AI10-AH10)&lt;0,AH10-AI10,AI10-AH10))</f>
        <v>513125</v>
      </c>
      <c r="AK10" s="5">
        <v>0.01</v>
      </c>
      <c r="AL10" s="5">
        <f>ROUND(AJ10*(AK10/100),2)</f>
        <v>51.31</v>
      </c>
    </row>
    <row r="11" spans="1:38" ht="17.25" x14ac:dyDescent="0.25">
      <c r="A11" s="5" t="s">
        <v>3252</v>
      </c>
      <c r="B11" s="5" t="s">
        <v>3253</v>
      </c>
      <c r="C11" s="5" t="s">
        <v>3254</v>
      </c>
      <c r="D11" s="5" t="s">
        <v>1408</v>
      </c>
      <c r="E11" s="5">
        <v>2</v>
      </c>
      <c r="F11" s="5">
        <v>19270</v>
      </c>
      <c r="G11" s="5" t="s">
        <v>3256</v>
      </c>
      <c r="H11" s="5" t="s">
        <v>40</v>
      </c>
      <c r="I11" s="5" t="s">
        <v>3257</v>
      </c>
      <c r="J11" s="5">
        <v>5</v>
      </c>
      <c r="K11" s="5">
        <v>1</v>
      </c>
      <c r="L11" s="5" t="s">
        <v>132</v>
      </c>
      <c r="M11" s="5" t="s">
        <v>43</v>
      </c>
      <c r="N11" s="5">
        <f>((J11*400)+(K11*100))+L11</f>
        <v>2130</v>
      </c>
      <c r="O11" s="5" t="s">
        <v>75</v>
      </c>
      <c r="P11" s="5">
        <f>N11*O11</f>
        <v>266250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266250</v>
      </c>
      <c r="AH11" s="5">
        <f>AG11</f>
        <v>266250</v>
      </c>
      <c r="AI11" s="5">
        <v>0</v>
      </c>
      <c r="AJ11" s="5">
        <f>IF((AI11-AH11) &gt; 1,0,IF((AI11-AH11)&lt;0,AH11-AI11,AI11-AH11))</f>
        <v>266250</v>
      </c>
      <c r="AK11" s="5">
        <v>0.01</v>
      </c>
      <c r="AL11" s="5">
        <f>ROUND(AJ11*(AK11/100),2)</f>
        <v>26.63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77.94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11.690999999999999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66.248999999999995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3259</v>
      </c>
      <c r="B10" s="5" t="s">
        <v>3260</v>
      </c>
      <c r="C10" s="5" t="s">
        <v>3261</v>
      </c>
      <c r="D10" s="5" t="s">
        <v>3262</v>
      </c>
      <c r="E10" s="5">
        <v>1</v>
      </c>
      <c r="F10" s="5">
        <v>21084</v>
      </c>
      <c r="G10" s="5" t="s">
        <v>3263</v>
      </c>
      <c r="H10" s="5" t="s">
        <v>106</v>
      </c>
      <c r="I10" s="5" t="s">
        <v>3264</v>
      </c>
      <c r="J10" s="5">
        <v>0</v>
      </c>
      <c r="K10" s="5">
        <v>1</v>
      </c>
      <c r="L10" s="5" t="s">
        <v>539</v>
      </c>
      <c r="M10" s="5" t="s">
        <v>43</v>
      </c>
      <c r="N10" s="5">
        <f>((J10*400)+(K10*100))+L10</f>
        <v>150</v>
      </c>
      <c r="O10" s="5" t="s">
        <v>276</v>
      </c>
      <c r="P10" s="5">
        <f>N10*O10</f>
        <v>90000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90000</v>
      </c>
      <c r="AH10" s="5">
        <f>AG10</f>
        <v>90000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3259</v>
      </c>
      <c r="B11" s="5" t="s">
        <v>3260</v>
      </c>
      <c r="C11" s="5" t="s">
        <v>3261</v>
      </c>
      <c r="D11" s="5" t="s">
        <v>3262</v>
      </c>
      <c r="E11" s="5">
        <v>2</v>
      </c>
      <c r="F11" s="5">
        <v>18282</v>
      </c>
      <c r="G11" s="5" t="s">
        <v>3265</v>
      </c>
      <c r="H11" s="5" t="s">
        <v>58</v>
      </c>
      <c r="I11" s="5"/>
      <c r="J11" s="5">
        <v>6</v>
      </c>
      <c r="K11" s="5">
        <v>2</v>
      </c>
      <c r="L11" s="5" t="s">
        <v>605</v>
      </c>
      <c r="M11" s="5" t="s">
        <v>43</v>
      </c>
      <c r="N11" s="5">
        <f>((J11*400)+(K11*100))+L11</f>
        <v>2625</v>
      </c>
      <c r="O11" s="5" t="s">
        <v>75</v>
      </c>
      <c r="P11" s="5">
        <f>N11*O11</f>
        <v>328125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328125</v>
      </c>
      <c r="AH11" s="5">
        <f>AG11</f>
        <v>328125</v>
      </c>
      <c r="AI11" s="5">
        <v>0</v>
      </c>
      <c r="AJ11" s="5">
        <f>IF((AI11-AH11) &gt; 1,0,IF((AI11-AH11)&lt;0,AH11-AI11,AI11-AH11))</f>
        <v>328125</v>
      </c>
      <c r="AK11" s="5">
        <v>0.01</v>
      </c>
      <c r="AL11" s="5">
        <f>ROUND(AJ11*(AK11/100),2)</f>
        <v>32.81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32.81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4.9215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27.888500000000001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3267</v>
      </c>
      <c r="B10" s="5" t="s">
        <v>3268</v>
      </c>
      <c r="C10" s="5" t="s">
        <v>3269</v>
      </c>
      <c r="D10" s="5" t="s">
        <v>3270</v>
      </c>
      <c r="E10" s="5">
        <v>1</v>
      </c>
      <c r="F10" s="5">
        <v>22233</v>
      </c>
      <c r="G10" s="5" t="s">
        <v>3271</v>
      </c>
      <c r="H10" s="5" t="s">
        <v>58</v>
      </c>
      <c r="I10" s="5"/>
      <c r="J10" s="5">
        <v>17</v>
      </c>
      <c r="K10" s="5">
        <v>0</v>
      </c>
      <c r="L10" s="5" t="s">
        <v>359</v>
      </c>
      <c r="M10" s="5" t="s">
        <v>43</v>
      </c>
      <c r="N10" s="5">
        <f>((J10*400)+(K10*100))+L10</f>
        <v>6883</v>
      </c>
      <c r="O10" s="5" t="s">
        <v>68</v>
      </c>
      <c r="P10" s="5">
        <f>N10*O10</f>
        <v>1032450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1032450</v>
      </c>
      <c r="AH10" s="5">
        <f>AG10</f>
        <v>1032450</v>
      </c>
      <c r="AI10" s="5">
        <v>0</v>
      </c>
      <c r="AJ10" s="5">
        <f>IF((AI10-AH10) &gt; 1,0,IF((AI10-AH10)&lt;0,AH10-AI10,AI10-AH10))</f>
        <v>1032450</v>
      </c>
      <c r="AK10" s="5">
        <v>0.01</v>
      </c>
      <c r="AL10" s="5">
        <f>ROUND(AJ10*(AK10/100),2)</f>
        <v>103.25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103.25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15.487499999999999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87.762500000000003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3273</v>
      </c>
      <c r="B10" s="5" t="s">
        <v>3274</v>
      </c>
      <c r="C10" s="5" t="s">
        <v>3275</v>
      </c>
      <c r="D10" s="5" t="s">
        <v>3276</v>
      </c>
      <c r="E10" s="5">
        <v>1</v>
      </c>
      <c r="F10" s="5">
        <v>20693</v>
      </c>
      <c r="G10" s="5"/>
      <c r="H10" s="5" t="s">
        <v>40</v>
      </c>
      <c r="I10" s="5"/>
      <c r="J10" s="5">
        <v>7</v>
      </c>
      <c r="K10" s="5">
        <v>3</v>
      </c>
      <c r="L10" s="5" t="s">
        <v>663</v>
      </c>
      <c r="M10" s="5" t="s">
        <v>43</v>
      </c>
      <c r="N10" s="5">
        <f>((J10*400)+(K10*100))+L10</f>
        <v>3194</v>
      </c>
      <c r="O10" s="5" t="s">
        <v>75</v>
      </c>
      <c r="P10" s="5">
        <f>N10*O10</f>
        <v>399250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399250</v>
      </c>
      <c r="AH10" s="5">
        <f>AG10</f>
        <v>399250</v>
      </c>
      <c r="AI10" s="5">
        <v>0</v>
      </c>
      <c r="AJ10" s="5">
        <f>IF((AI10-AH10) &gt; 1,0,IF((AI10-AH10)&lt;0,AH10-AI10,AI10-AH10))</f>
        <v>399250</v>
      </c>
      <c r="AK10" s="5">
        <v>0.01</v>
      </c>
      <c r="AL10" s="5">
        <f>ROUND(AJ10*(AK10/100),2)</f>
        <v>39.93</v>
      </c>
    </row>
    <row r="11" spans="1:38" ht="17.25" x14ac:dyDescent="0.25">
      <c r="A11" s="5" t="s">
        <v>3273</v>
      </c>
      <c r="B11" s="5" t="s">
        <v>3274</v>
      </c>
      <c r="C11" s="5" t="s">
        <v>3275</v>
      </c>
      <c r="D11" s="5" t="s">
        <v>3276</v>
      </c>
      <c r="E11" s="5">
        <v>2</v>
      </c>
      <c r="F11" s="5">
        <v>18509</v>
      </c>
      <c r="G11" s="5" t="s">
        <v>3277</v>
      </c>
      <c r="H11" s="5" t="s">
        <v>106</v>
      </c>
      <c r="I11" s="5" t="s">
        <v>3278</v>
      </c>
      <c r="J11" s="5">
        <v>0</v>
      </c>
      <c r="K11" s="5">
        <v>0</v>
      </c>
      <c r="L11" s="5" t="s">
        <v>972</v>
      </c>
      <c r="M11" s="5" t="s">
        <v>43</v>
      </c>
      <c r="N11" s="5">
        <f>((J11*400)+(K11*100))+L11</f>
        <v>62</v>
      </c>
      <c r="O11" s="5" t="s">
        <v>276</v>
      </c>
      <c r="P11" s="5">
        <f>N11*O11</f>
        <v>37200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37200</v>
      </c>
      <c r="AH11" s="5">
        <f>AG11</f>
        <v>37200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39.93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5.9894999999999996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33.9405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3280</v>
      </c>
      <c r="B10" s="5" t="s">
        <v>3281</v>
      </c>
      <c r="C10" s="5" t="s">
        <v>3282</v>
      </c>
      <c r="D10" s="5" t="s">
        <v>3283</v>
      </c>
      <c r="E10" s="5">
        <v>1</v>
      </c>
      <c r="F10" s="5">
        <v>19565</v>
      </c>
      <c r="G10" s="5" t="s">
        <v>3284</v>
      </c>
      <c r="H10" s="5" t="s">
        <v>40</v>
      </c>
      <c r="I10" s="5" t="s">
        <v>3285</v>
      </c>
      <c r="J10" s="5">
        <v>6</v>
      </c>
      <c r="K10" s="5">
        <v>2</v>
      </c>
      <c r="L10" s="5" t="s">
        <v>787</v>
      </c>
      <c r="M10" s="5" t="s">
        <v>43</v>
      </c>
      <c r="N10" s="5">
        <f>((J10*400)+(K10*100))+L10</f>
        <v>2684</v>
      </c>
      <c r="O10" s="5" t="s">
        <v>75</v>
      </c>
      <c r="P10" s="5">
        <f>N10*O10</f>
        <v>335500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335500</v>
      </c>
      <c r="AH10" s="5">
        <f>AG10</f>
        <v>335500</v>
      </c>
      <c r="AI10" s="5">
        <v>0</v>
      </c>
      <c r="AJ10" s="5">
        <f>IF((AI10-AH10) &gt; 1,0,IF((AI10-AH10)&lt;0,AH10-AI10,AI10-AH10))</f>
        <v>335500</v>
      </c>
      <c r="AK10" s="5">
        <v>0.01</v>
      </c>
      <c r="AL10" s="5">
        <f>ROUND(AJ10*(AK10/100),2)</f>
        <v>33.549999999999997</v>
      </c>
    </row>
    <row r="11" spans="1:38" ht="17.25" x14ac:dyDescent="0.25">
      <c r="A11" s="5" t="s">
        <v>3280</v>
      </c>
      <c r="B11" s="5" t="s">
        <v>3281</v>
      </c>
      <c r="C11" s="5" t="s">
        <v>3282</v>
      </c>
      <c r="D11" s="5" t="s">
        <v>3283</v>
      </c>
      <c r="E11" s="5">
        <v>2</v>
      </c>
      <c r="F11" s="5">
        <v>22945</v>
      </c>
      <c r="G11" s="5" t="s">
        <v>3286</v>
      </c>
      <c r="H11" s="5" t="s">
        <v>106</v>
      </c>
      <c r="I11" s="5" t="s">
        <v>3287</v>
      </c>
      <c r="J11" s="5">
        <v>0</v>
      </c>
      <c r="K11" s="5">
        <v>2</v>
      </c>
      <c r="L11" s="5" t="s">
        <v>728</v>
      </c>
      <c r="M11" s="5" t="s">
        <v>43</v>
      </c>
      <c r="N11" s="5">
        <f>((J11*400)+(K11*100))+L11</f>
        <v>259</v>
      </c>
      <c r="O11" s="5" t="s">
        <v>276</v>
      </c>
      <c r="P11" s="5">
        <f>N11*O11</f>
        <v>155400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155400</v>
      </c>
      <c r="AH11" s="5">
        <f>AG11</f>
        <v>155400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33.549999999999997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5.0324999999999998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28.517499999999998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3289</v>
      </c>
      <c r="B10" s="5" t="s">
        <v>3290</v>
      </c>
      <c r="C10" s="5" t="s">
        <v>3291</v>
      </c>
      <c r="D10" s="5" t="s">
        <v>3292</v>
      </c>
      <c r="E10" s="5">
        <v>1</v>
      </c>
      <c r="F10" s="5">
        <v>21188</v>
      </c>
      <c r="G10" s="5" t="s">
        <v>3293</v>
      </c>
      <c r="H10" s="5" t="s">
        <v>40</v>
      </c>
      <c r="I10" s="5" t="s">
        <v>3294</v>
      </c>
      <c r="J10" s="5">
        <v>0</v>
      </c>
      <c r="K10" s="5">
        <v>1</v>
      </c>
      <c r="L10" s="5" t="s">
        <v>573</v>
      </c>
      <c r="M10" s="5" t="s">
        <v>43</v>
      </c>
      <c r="N10" s="5">
        <f>((J10*400)+(K10*100))+L10</f>
        <v>107</v>
      </c>
      <c r="O10" s="5" t="s">
        <v>145</v>
      </c>
      <c r="P10" s="5">
        <f>N10*O10</f>
        <v>8025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8025</v>
      </c>
      <c r="AH10" s="5">
        <f>AG10</f>
        <v>8025</v>
      </c>
      <c r="AI10" s="5">
        <v>0</v>
      </c>
      <c r="AJ10" s="5">
        <f>IF((AI10-AH10) &gt; 1,0,IF((AI10-AH10)&lt;0,AH10-AI10,AI10-AH10))</f>
        <v>8025</v>
      </c>
      <c r="AK10" s="5">
        <v>0.01</v>
      </c>
      <c r="AL10" s="5">
        <f>ROUND(AJ10*(AK10/100),2)</f>
        <v>0.8</v>
      </c>
    </row>
    <row r="11" spans="1:38" ht="17.25" x14ac:dyDescent="0.25">
      <c r="A11" s="5" t="s">
        <v>3289</v>
      </c>
      <c r="B11" s="5" t="s">
        <v>3290</v>
      </c>
      <c r="C11" s="5" t="s">
        <v>3291</v>
      </c>
      <c r="D11" s="5" t="s">
        <v>3292</v>
      </c>
      <c r="E11" s="5">
        <v>2</v>
      </c>
      <c r="F11" s="5">
        <v>21187</v>
      </c>
      <c r="G11" s="5" t="s">
        <v>3295</v>
      </c>
      <c r="H11" s="5" t="s">
        <v>40</v>
      </c>
      <c r="I11" s="5" t="s">
        <v>3296</v>
      </c>
      <c r="J11" s="5">
        <v>0</v>
      </c>
      <c r="K11" s="5">
        <v>1</v>
      </c>
      <c r="L11" s="5" t="s">
        <v>573</v>
      </c>
      <c r="M11" s="5" t="s">
        <v>43</v>
      </c>
      <c r="N11" s="5">
        <f>((J11*400)+(K11*100))+L11</f>
        <v>107</v>
      </c>
      <c r="O11" s="5" t="s">
        <v>145</v>
      </c>
      <c r="P11" s="5">
        <f>N11*O11</f>
        <v>8025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8025</v>
      </c>
      <c r="AH11" s="5">
        <f>AG11</f>
        <v>8025</v>
      </c>
      <c r="AI11" s="5">
        <v>0</v>
      </c>
      <c r="AJ11" s="5">
        <f>IF((AI11-AH11) &gt; 1,0,IF((AI11-AH11)&lt;0,AH11-AI11,AI11-AH11))</f>
        <v>8025</v>
      </c>
      <c r="AK11" s="5">
        <v>0.01</v>
      </c>
      <c r="AL11" s="5">
        <f>ROUND(AJ11*(AK11/100),2)</f>
        <v>0.8</v>
      </c>
    </row>
    <row r="12" spans="1:38" ht="17.25" x14ac:dyDescent="0.25">
      <c r="A12" s="5" t="s">
        <v>3289</v>
      </c>
      <c r="B12" s="5" t="s">
        <v>3290</v>
      </c>
      <c r="C12" s="5" t="s">
        <v>3291</v>
      </c>
      <c r="D12" s="5" t="s">
        <v>3292</v>
      </c>
      <c r="E12" s="5">
        <v>3</v>
      </c>
      <c r="F12" s="5">
        <v>21800</v>
      </c>
      <c r="G12" s="5" t="s">
        <v>3297</v>
      </c>
      <c r="H12" s="5" t="s">
        <v>40</v>
      </c>
      <c r="I12" s="5" t="s">
        <v>3298</v>
      </c>
      <c r="J12" s="5">
        <v>0</v>
      </c>
      <c r="K12" s="5">
        <v>1</v>
      </c>
      <c r="L12" s="5" t="s">
        <v>348</v>
      </c>
      <c r="M12" s="5" t="s">
        <v>43</v>
      </c>
      <c r="N12" s="5">
        <f>((J12*400)+(K12*100))+L12</f>
        <v>106</v>
      </c>
      <c r="O12" s="5" t="s">
        <v>145</v>
      </c>
      <c r="P12" s="5">
        <f>N12*O12</f>
        <v>7950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7950</v>
      </c>
      <c r="AH12" s="5">
        <f>AG12</f>
        <v>7950</v>
      </c>
      <c r="AI12" s="5">
        <v>0</v>
      </c>
      <c r="AJ12" s="5">
        <f>IF((AI12-AH12) &gt; 1,0,IF((AI12-AH12)&lt;0,AH12-AI12,AI12-AH12))</f>
        <v>7950</v>
      </c>
      <c r="AK12" s="5">
        <v>0.01</v>
      </c>
      <c r="AL12" s="5">
        <f>ROUND(AJ12*(AK12/100),2)</f>
        <v>0.8</v>
      </c>
    </row>
    <row r="13" spans="1:38" ht="17.25" x14ac:dyDescent="0.25">
      <c r="A13" s="5" t="s">
        <v>3289</v>
      </c>
      <c r="B13" s="5" t="s">
        <v>3290</v>
      </c>
      <c r="C13" s="5" t="s">
        <v>3291</v>
      </c>
      <c r="D13" s="5" t="s">
        <v>3292</v>
      </c>
      <c r="E13" s="5">
        <v>4</v>
      </c>
      <c r="F13" s="5">
        <v>19141</v>
      </c>
      <c r="G13" s="5" t="s">
        <v>3299</v>
      </c>
      <c r="H13" s="5" t="s">
        <v>40</v>
      </c>
      <c r="I13" s="5" t="s">
        <v>3300</v>
      </c>
      <c r="J13" s="5">
        <v>0</v>
      </c>
      <c r="K13" s="5">
        <v>1</v>
      </c>
      <c r="L13" s="5" t="s">
        <v>118</v>
      </c>
      <c r="M13" s="5" t="s">
        <v>43</v>
      </c>
      <c r="N13" s="5">
        <f>((J13*400)+(K13*100))+L13</f>
        <v>109</v>
      </c>
      <c r="O13" s="5" t="s">
        <v>145</v>
      </c>
      <c r="P13" s="5">
        <f>N13*O13</f>
        <v>8175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8175</v>
      </c>
      <c r="AH13" s="5">
        <f>AG13</f>
        <v>8175</v>
      </c>
      <c r="AI13" s="5">
        <v>0</v>
      </c>
      <c r="AJ13" s="5">
        <f>IF((AI13-AH13) &gt; 1,0,IF((AI13-AH13)&lt;0,AH13-AI13,AI13-AH13))</f>
        <v>8175</v>
      </c>
      <c r="AK13" s="5">
        <v>0.01</v>
      </c>
      <c r="AL13" s="5">
        <f>ROUND(AJ13*(AK13/100),2)</f>
        <v>0.82</v>
      </c>
    </row>
    <row r="14" spans="1:38" ht="17.25" x14ac:dyDescent="0.25">
      <c r="A14" s="5" t="s">
        <v>3289</v>
      </c>
      <c r="B14" s="5" t="s">
        <v>3290</v>
      </c>
      <c r="C14" s="5" t="s">
        <v>3291</v>
      </c>
      <c r="D14" s="5" t="s">
        <v>3292</v>
      </c>
      <c r="E14" s="5">
        <v>5</v>
      </c>
      <c r="F14" s="5">
        <v>18481</v>
      </c>
      <c r="G14" s="5" t="s">
        <v>3301</v>
      </c>
      <c r="H14" s="5" t="s">
        <v>40</v>
      </c>
      <c r="I14" s="5" t="s">
        <v>3302</v>
      </c>
      <c r="J14" s="5">
        <v>0</v>
      </c>
      <c r="K14" s="5">
        <v>1</v>
      </c>
      <c r="L14" s="5" t="s">
        <v>118</v>
      </c>
      <c r="M14" s="5" t="s">
        <v>43</v>
      </c>
      <c r="N14" s="5">
        <f>((J14*400)+(K14*100))+L14</f>
        <v>109</v>
      </c>
      <c r="O14" s="5" t="s">
        <v>145</v>
      </c>
      <c r="P14" s="5">
        <f>N14*O14</f>
        <v>8175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8175</v>
      </c>
      <c r="AH14" s="5">
        <f>AG14</f>
        <v>8175</v>
      </c>
      <c r="AI14" s="5">
        <v>0</v>
      </c>
      <c r="AJ14" s="5">
        <f>IF((AI14-AH14) &gt; 1,0,IF((AI14-AH14)&lt;0,AH14-AI14,AI14-AH14))</f>
        <v>8175</v>
      </c>
      <c r="AK14" s="5">
        <v>0.01</v>
      </c>
      <c r="AL14" s="5">
        <f>ROUND(AJ14*(AK14/100),2)</f>
        <v>0.82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4.04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0.60599999999999998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3.4340000000000002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>
    <pageSetUpPr fitToPage="1"/>
  </sheetPr>
  <dimension ref="A1:AL24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3304</v>
      </c>
      <c r="B10" s="5" t="s">
        <v>3305</v>
      </c>
      <c r="C10" s="5" t="s">
        <v>3306</v>
      </c>
      <c r="D10" s="5" t="s">
        <v>3307</v>
      </c>
      <c r="E10" s="5">
        <v>1</v>
      </c>
      <c r="F10" s="5">
        <v>19499</v>
      </c>
      <c r="G10" s="5" t="s">
        <v>3308</v>
      </c>
      <c r="H10" s="5" t="s">
        <v>106</v>
      </c>
      <c r="I10" s="5" t="s">
        <v>3309</v>
      </c>
      <c r="J10" s="5">
        <v>2</v>
      </c>
      <c r="K10" s="5">
        <v>1</v>
      </c>
      <c r="L10" s="5" t="s">
        <v>111</v>
      </c>
      <c r="M10" s="5" t="s">
        <v>43</v>
      </c>
      <c r="N10" s="5">
        <f t="shared" ref="N10:N17" si="0">((J10*400)+(K10*100))+L10</f>
        <v>955</v>
      </c>
      <c r="O10" s="5" t="s">
        <v>75</v>
      </c>
      <c r="P10" s="5">
        <f t="shared" ref="P10:P17" si="1">N10*O10</f>
        <v>119375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119375</v>
      </c>
      <c r="AH10" s="5">
        <f>AG10</f>
        <v>119375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3304</v>
      </c>
      <c r="B11" s="5" t="s">
        <v>3305</v>
      </c>
      <c r="C11" s="5" t="s">
        <v>3306</v>
      </c>
      <c r="D11" s="5" t="s">
        <v>3307</v>
      </c>
      <c r="E11" s="5">
        <v>2</v>
      </c>
      <c r="F11" s="5">
        <v>22530</v>
      </c>
      <c r="G11" s="5" t="s">
        <v>3310</v>
      </c>
      <c r="H11" s="5" t="s">
        <v>106</v>
      </c>
      <c r="I11" s="5" t="s">
        <v>3311</v>
      </c>
      <c r="J11" s="5">
        <v>0</v>
      </c>
      <c r="K11" s="5">
        <v>3</v>
      </c>
      <c r="L11" s="5" t="s">
        <v>313</v>
      </c>
      <c r="M11" s="5" t="s">
        <v>43</v>
      </c>
      <c r="N11" s="5">
        <f t="shared" si="0"/>
        <v>334</v>
      </c>
      <c r="O11" s="5" t="s">
        <v>606</v>
      </c>
      <c r="P11" s="5">
        <f t="shared" si="1"/>
        <v>334000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334000</v>
      </c>
      <c r="AH11" s="5">
        <f>AG11</f>
        <v>334000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3304</v>
      </c>
      <c r="B12" s="5" t="s">
        <v>3305</v>
      </c>
      <c r="C12" s="5" t="s">
        <v>3306</v>
      </c>
      <c r="D12" s="5" t="s">
        <v>3307</v>
      </c>
      <c r="E12" s="5">
        <v>3</v>
      </c>
      <c r="F12" s="5">
        <v>18092</v>
      </c>
      <c r="G12" s="5" t="s">
        <v>3312</v>
      </c>
      <c r="H12" s="5" t="s">
        <v>58</v>
      </c>
      <c r="I12" s="5"/>
      <c r="J12" s="5">
        <v>72</v>
      </c>
      <c r="K12" s="5">
        <v>0</v>
      </c>
      <c r="L12" s="5" t="s">
        <v>3313</v>
      </c>
      <c r="M12" s="5" t="s">
        <v>43</v>
      </c>
      <c r="N12" s="5">
        <f t="shared" si="0"/>
        <v>28843.5</v>
      </c>
      <c r="O12" s="5" t="s">
        <v>44</v>
      </c>
      <c r="P12" s="5">
        <f t="shared" si="1"/>
        <v>5047612.5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5047612.5</v>
      </c>
      <c r="AH12" s="5">
        <f>AG12</f>
        <v>5047612.5</v>
      </c>
      <c r="AI12" s="5">
        <v>0</v>
      </c>
      <c r="AJ12" s="5">
        <f>IF((AI12-AH12) &gt; 1,0,IF((AI12-AH12)&lt;0,AH12-AI12,AI12-AH12))</f>
        <v>5047612.5</v>
      </c>
      <c r="AK12" s="5">
        <v>0.01</v>
      </c>
      <c r="AL12" s="5">
        <f>ROUND(AJ12*(AK12/100),2)</f>
        <v>504.76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3314</v>
      </c>
      <c r="M13" s="5" t="s">
        <v>280</v>
      </c>
      <c r="N13" s="5">
        <f t="shared" si="0"/>
        <v>24.5</v>
      </c>
      <c r="O13" s="5" t="s">
        <v>44</v>
      </c>
      <c r="P13" s="5">
        <f t="shared" si="1"/>
        <v>4287.5</v>
      </c>
      <c r="Q13" s="5"/>
      <c r="R13" s="5"/>
      <c r="S13" s="5"/>
      <c r="T13" s="5"/>
      <c r="U13" s="5"/>
      <c r="V13" s="5"/>
      <c r="W13" s="5" t="s">
        <v>427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>P13</f>
        <v>4287.5</v>
      </c>
      <c r="AH13" s="5">
        <f>AG13</f>
        <v>4287.5</v>
      </c>
      <c r="AI13" s="5">
        <v>0</v>
      </c>
      <c r="AJ13" s="5">
        <f>IF((AI13-AH13) &gt; 1,0,IF((AI13-AH13)&lt;0,AH13-AI13,AI13-AH13))</f>
        <v>4287.5</v>
      </c>
      <c r="AK13" s="5">
        <v>0.3</v>
      </c>
      <c r="AL13" s="5">
        <f>ROUND(AJ13*(AK13/100),2)</f>
        <v>12.86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483</v>
      </c>
      <c r="M14" s="5" t="s">
        <v>180</v>
      </c>
      <c r="N14" s="5">
        <f t="shared" si="0"/>
        <v>15.75</v>
      </c>
      <c r="O14" s="5" t="s">
        <v>44</v>
      </c>
      <c r="P14" s="5">
        <f t="shared" si="1"/>
        <v>2756.25</v>
      </c>
      <c r="Q14" s="5">
        <v>1</v>
      </c>
      <c r="R14" s="5" t="s">
        <v>3304</v>
      </c>
      <c r="S14" s="5" t="s">
        <v>3305</v>
      </c>
      <c r="T14" s="5" t="s">
        <v>3306</v>
      </c>
      <c r="U14" s="5" t="s">
        <v>3315</v>
      </c>
      <c r="V14" s="5" t="s">
        <v>3316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3317</v>
      </c>
      <c r="M15" s="5" t="s">
        <v>478</v>
      </c>
      <c r="N15" s="5">
        <f t="shared" si="0"/>
        <v>19.25</v>
      </c>
      <c r="O15" s="5" t="s">
        <v>44</v>
      </c>
      <c r="P15" s="5">
        <f t="shared" si="1"/>
        <v>3368.75</v>
      </c>
      <c r="Q15" s="5">
        <v>1</v>
      </c>
      <c r="R15" s="5" t="s">
        <v>3304</v>
      </c>
      <c r="S15" s="5" t="s">
        <v>3305</v>
      </c>
      <c r="T15" s="5" t="s">
        <v>3306</v>
      </c>
      <c r="U15" s="5" t="s">
        <v>3315</v>
      </c>
      <c r="V15" s="5" t="s">
        <v>3316</v>
      </c>
      <c r="W15" s="5" t="s">
        <v>266</v>
      </c>
      <c r="X15" s="5" t="s">
        <v>267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278</v>
      </c>
      <c r="M16" s="5" t="s">
        <v>478</v>
      </c>
      <c r="N16" s="5">
        <f t="shared" si="0"/>
        <v>20</v>
      </c>
      <c r="O16" s="5" t="s">
        <v>44</v>
      </c>
      <c r="P16" s="5">
        <f t="shared" si="1"/>
        <v>3500</v>
      </c>
      <c r="Q16" s="5">
        <v>1</v>
      </c>
      <c r="R16" s="5" t="s">
        <v>3304</v>
      </c>
      <c r="S16" s="5" t="s">
        <v>3305</v>
      </c>
      <c r="T16" s="5" t="s">
        <v>3306</v>
      </c>
      <c r="U16" s="5" t="s">
        <v>3315</v>
      </c>
      <c r="V16" s="5" t="s">
        <v>3316</v>
      </c>
      <c r="W16" s="5" t="s">
        <v>266</v>
      </c>
      <c r="X16" s="5" t="s">
        <v>267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>
        <v>0</v>
      </c>
      <c r="K17" s="5">
        <v>0</v>
      </c>
      <c r="L17" s="5" t="s">
        <v>278</v>
      </c>
      <c r="M17" s="5" t="s">
        <v>280</v>
      </c>
      <c r="N17" s="5">
        <f t="shared" si="0"/>
        <v>20</v>
      </c>
      <c r="O17" s="5" t="s">
        <v>44</v>
      </c>
      <c r="P17" s="5">
        <f t="shared" si="1"/>
        <v>3500</v>
      </c>
      <c r="Q17" s="5">
        <v>1</v>
      </c>
      <c r="R17" s="5" t="s">
        <v>3304</v>
      </c>
      <c r="S17" s="5" t="s">
        <v>3305</v>
      </c>
      <c r="T17" s="5" t="s">
        <v>3306</v>
      </c>
      <c r="U17" s="5" t="s">
        <v>3315</v>
      </c>
      <c r="V17" s="5" t="s">
        <v>3316</v>
      </c>
      <c r="W17" s="5" t="s">
        <v>266</v>
      </c>
      <c r="X17" s="5" t="s">
        <v>267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45</v>
      </c>
      <c r="AL18" s="5">
        <f>SUM(AL10:AL17)</f>
        <v>517.62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46</v>
      </c>
      <c r="AL19" s="5">
        <f>AL18*0.15</f>
        <v>77.643000000000001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47</v>
      </c>
      <c r="AL20" s="5">
        <f>AL18-AL19</f>
        <v>439.97699999999998</v>
      </c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 t="s">
        <v>48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3319</v>
      </c>
      <c r="B10" s="5" t="s">
        <v>3320</v>
      </c>
      <c r="C10" s="5" t="s">
        <v>3321</v>
      </c>
      <c r="D10" s="5" t="s">
        <v>3322</v>
      </c>
      <c r="E10" s="5">
        <v>1</v>
      </c>
      <c r="F10" s="5">
        <v>20053</v>
      </c>
      <c r="G10" s="5" t="s">
        <v>3323</v>
      </c>
      <c r="H10" s="5" t="s">
        <v>58</v>
      </c>
      <c r="I10" s="5"/>
      <c r="J10" s="5">
        <v>8</v>
      </c>
      <c r="K10" s="5">
        <v>2</v>
      </c>
      <c r="L10" s="5" t="s">
        <v>144</v>
      </c>
      <c r="M10" s="5" t="s">
        <v>43</v>
      </c>
      <c r="N10" s="5">
        <f>((J10*400)+(K10*100))+L10</f>
        <v>3474</v>
      </c>
      <c r="O10" s="5" t="s">
        <v>75</v>
      </c>
      <c r="P10" s="5">
        <f>N10*O10</f>
        <v>434250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434250</v>
      </c>
      <c r="AH10" s="5">
        <f>AG10</f>
        <v>434250</v>
      </c>
      <c r="AI10" s="5">
        <v>0</v>
      </c>
      <c r="AJ10" s="5">
        <f>IF((AI10-AH10) &gt; 1,0,IF((AI10-AH10)&lt;0,AH10-AI10,AI10-AH10))</f>
        <v>434250</v>
      </c>
      <c r="AK10" s="5">
        <v>0.01</v>
      </c>
      <c r="AL10" s="5">
        <f>ROUND(AJ10*(AK10/100),2)</f>
        <v>43.43</v>
      </c>
    </row>
    <row r="11" spans="1:38" ht="17.25" x14ac:dyDescent="0.25">
      <c r="A11" s="5" t="s">
        <v>3319</v>
      </c>
      <c r="B11" s="5" t="s">
        <v>3320</v>
      </c>
      <c r="C11" s="5" t="s">
        <v>3321</v>
      </c>
      <c r="D11" s="5" t="s">
        <v>3322</v>
      </c>
      <c r="E11" s="5">
        <v>2</v>
      </c>
      <c r="F11" s="5">
        <v>22180</v>
      </c>
      <c r="G11" s="5" t="s">
        <v>3324</v>
      </c>
      <c r="H11" s="5" t="s">
        <v>58</v>
      </c>
      <c r="I11" s="5"/>
      <c r="J11" s="5">
        <v>29</v>
      </c>
      <c r="K11" s="5">
        <v>3</v>
      </c>
      <c r="L11" s="5" t="s">
        <v>340</v>
      </c>
      <c r="M11" s="5" t="s">
        <v>43</v>
      </c>
      <c r="N11" s="5">
        <f>((J11*400)+(K11*100))+L11</f>
        <v>11915</v>
      </c>
      <c r="O11" s="5" t="s">
        <v>75</v>
      </c>
      <c r="P11" s="5">
        <f>N11*O11</f>
        <v>1489375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1489375</v>
      </c>
      <c r="AH11" s="5">
        <f>AG11</f>
        <v>1489375</v>
      </c>
      <c r="AI11" s="5">
        <v>0</v>
      </c>
      <c r="AJ11" s="5">
        <f>IF((AI11-AH11) &gt; 1,0,IF((AI11-AH11)&lt;0,AH11-AI11,AI11-AH11))</f>
        <v>1489375</v>
      </c>
      <c r="AK11" s="5">
        <v>0.01</v>
      </c>
      <c r="AL11" s="5">
        <f>ROUND(AJ11*(AK11/100),2)</f>
        <v>148.94</v>
      </c>
    </row>
    <row r="12" spans="1:38" ht="17.25" x14ac:dyDescent="0.25">
      <c r="A12" s="5" t="s">
        <v>3319</v>
      </c>
      <c r="B12" s="5" t="s">
        <v>3320</v>
      </c>
      <c r="C12" s="5" t="s">
        <v>3321</v>
      </c>
      <c r="D12" s="5" t="s">
        <v>3322</v>
      </c>
      <c r="E12" s="5">
        <v>3</v>
      </c>
      <c r="F12" s="5">
        <v>19018</v>
      </c>
      <c r="G12" s="5" t="s">
        <v>3325</v>
      </c>
      <c r="H12" s="5" t="s">
        <v>58</v>
      </c>
      <c r="I12" s="5"/>
      <c r="J12" s="5">
        <v>6</v>
      </c>
      <c r="K12" s="5">
        <v>3</v>
      </c>
      <c r="L12" s="5" t="s">
        <v>1165</v>
      </c>
      <c r="M12" s="5" t="s">
        <v>43</v>
      </c>
      <c r="N12" s="5">
        <f>((J12*400)+(K12*100))+L12</f>
        <v>2797</v>
      </c>
      <c r="O12" s="5" t="s">
        <v>75</v>
      </c>
      <c r="P12" s="5">
        <f>N12*O12</f>
        <v>349625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349625</v>
      </c>
      <c r="AH12" s="5">
        <f>AG12</f>
        <v>349625</v>
      </c>
      <c r="AI12" s="5">
        <v>0</v>
      </c>
      <c r="AJ12" s="5">
        <f>IF((AI12-AH12) &gt; 1,0,IF((AI12-AH12)&lt;0,AH12-AI12,AI12-AH12))</f>
        <v>349625</v>
      </c>
      <c r="AK12" s="5">
        <v>0.01</v>
      </c>
      <c r="AL12" s="5">
        <f>ROUND(AJ12*(AK12/100),2)</f>
        <v>34.96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227.33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34.099499999999999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193.23050000000001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3327</v>
      </c>
      <c r="B10" s="5" t="s">
        <v>684</v>
      </c>
      <c r="C10" s="5" t="s">
        <v>3328</v>
      </c>
      <c r="D10" s="5" t="s">
        <v>686</v>
      </c>
      <c r="E10" s="5">
        <v>1</v>
      </c>
      <c r="F10" s="5">
        <v>21427</v>
      </c>
      <c r="G10" s="5" t="s">
        <v>3329</v>
      </c>
      <c r="H10" s="5" t="s">
        <v>58</v>
      </c>
      <c r="I10" s="5"/>
      <c r="J10" s="5">
        <v>19</v>
      </c>
      <c r="K10" s="5">
        <v>2</v>
      </c>
      <c r="L10" s="5" t="s">
        <v>298</v>
      </c>
      <c r="M10" s="5" t="s">
        <v>43</v>
      </c>
      <c r="N10" s="5">
        <f>((J10*400)+(K10*100))+L10</f>
        <v>7870</v>
      </c>
      <c r="O10" s="5" t="s">
        <v>44</v>
      </c>
      <c r="P10" s="5">
        <f>N10*O10</f>
        <v>1377250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1377250</v>
      </c>
      <c r="AH10" s="5">
        <f>AG10</f>
        <v>1377250</v>
      </c>
      <c r="AI10" s="5">
        <v>0</v>
      </c>
      <c r="AJ10" s="5">
        <f>IF((AI10-AH10) &gt; 1,0,IF((AI10-AH10)&lt;0,AH10-AI10,AI10-AH10))</f>
        <v>1377250</v>
      </c>
      <c r="AK10" s="5">
        <v>0.01</v>
      </c>
      <c r="AL10" s="5">
        <f>ROUND(AJ10*(AK10/100),2)</f>
        <v>137.72999999999999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137.72999999999999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20.659499999999998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117.0705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3331</v>
      </c>
      <c r="B10" s="5" t="s">
        <v>3332</v>
      </c>
      <c r="C10" s="5" t="s">
        <v>3333</v>
      </c>
      <c r="D10" s="5" t="s">
        <v>2904</v>
      </c>
      <c r="E10" s="5">
        <v>1</v>
      </c>
      <c r="F10" s="5">
        <v>18132</v>
      </c>
      <c r="G10" s="5" t="s">
        <v>3334</v>
      </c>
      <c r="H10" s="5" t="s">
        <v>58</v>
      </c>
      <c r="I10" s="5" t="s">
        <v>3335</v>
      </c>
      <c r="J10" s="5">
        <v>19</v>
      </c>
      <c r="K10" s="5">
        <v>0</v>
      </c>
      <c r="L10" s="5" t="s">
        <v>1642</v>
      </c>
      <c r="M10" s="5" t="s">
        <v>43</v>
      </c>
      <c r="N10" s="5">
        <f>((J10*400)+(K10*100))+L10</f>
        <v>7686</v>
      </c>
      <c r="O10" s="5" t="s">
        <v>75</v>
      </c>
      <c r="P10" s="5">
        <f>N10*O10</f>
        <v>960750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960750</v>
      </c>
      <c r="AH10" s="5">
        <f>AG10</f>
        <v>960750</v>
      </c>
      <c r="AI10" s="5">
        <v>0</v>
      </c>
      <c r="AJ10" s="5">
        <f>IF((AI10-AH10) &gt; 1,0,IF((AI10-AH10)&lt;0,AH10-AI10,AI10-AH10))</f>
        <v>960750</v>
      </c>
      <c r="AK10" s="5">
        <v>0.01</v>
      </c>
      <c r="AL10" s="5">
        <f>ROUND(AJ10*(AK10/100),2)</f>
        <v>96.08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96.08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14.411999999999999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81.668000000000006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70</v>
      </c>
      <c r="B10" s="5"/>
      <c r="C10" s="5" t="s">
        <v>71</v>
      </c>
      <c r="D10" s="5" t="s">
        <v>72</v>
      </c>
      <c r="E10" s="5">
        <v>1</v>
      </c>
      <c r="F10" s="5">
        <v>17860</v>
      </c>
      <c r="G10" s="5"/>
      <c r="H10" s="5" t="s">
        <v>40</v>
      </c>
      <c r="I10" s="5" t="s">
        <v>73</v>
      </c>
      <c r="J10" s="5">
        <v>4</v>
      </c>
      <c r="K10" s="5">
        <v>1</v>
      </c>
      <c r="L10" s="5" t="s">
        <v>74</v>
      </c>
      <c r="M10" s="5" t="s">
        <v>43</v>
      </c>
      <c r="N10" s="5">
        <f>((J10*400)+(K10*100))+L10</f>
        <v>1700</v>
      </c>
      <c r="O10" s="5" t="s">
        <v>75</v>
      </c>
      <c r="P10" s="5">
        <f>N10*O10</f>
        <v>212500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212500</v>
      </c>
      <c r="AH10" s="5">
        <f>AG10</f>
        <v>212500</v>
      </c>
      <c r="AI10" s="5">
        <v>0</v>
      </c>
      <c r="AJ10" s="5">
        <f>IF((AI10-AH10) &gt; 1,0,IF((AI10-AH10)&lt;0,AH10-AI10,AI10-AH10))</f>
        <v>212500</v>
      </c>
      <c r="AK10" s="5">
        <v>0.01</v>
      </c>
      <c r="AL10" s="5">
        <f>ROUND(AJ10*(AK10/100),2)</f>
        <v>21.25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21.25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3.1875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18.0625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398</v>
      </c>
      <c r="B10" s="5" t="s">
        <v>399</v>
      </c>
      <c r="C10" s="5" t="s">
        <v>400</v>
      </c>
      <c r="D10" s="5" t="s">
        <v>401</v>
      </c>
      <c r="E10" s="5">
        <v>1</v>
      </c>
      <c r="F10" s="5">
        <v>19401</v>
      </c>
      <c r="G10" s="5" t="s">
        <v>402</v>
      </c>
      <c r="H10" s="5" t="s">
        <v>58</v>
      </c>
      <c r="I10" s="5"/>
      <c r="J10" s="5">
        <v>3</v>
      </c>
      <c r="K10" s="5">
        <v>1</v>
      </c>
      <c r="L10" s="5" t="s">
        <v>403</v>
      </c>
      <c r="M10" s="5" t="s">
        <v>43</v>
      </c>
      <c r="N10" s="5">
        <f>((J10*400)+(K10*100))+L10</f>
        <v>1313</v>
      </c>
      <c r="O10" s="5" t="s">
        <v>68</v>
      </c>
      <c r="P10" s="5">
        <f>N10*O10</f>
        <v>196950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196950</v>
      </c>
      <c r="AH10" s="5">
        <f>AG10</f>
        <v>196950</v>
      </c>
      <c r="AI10" s="5">
        <v>0</v>
      </c>
      <c r="AJ10" s="5">
        <f>IF((AI10-AH10) &gt; 1,0,IF((AI10-AH10)&lt;0,AH10-AI10,AI10-AH10))</f>
        <v>196950</v>
      </c>
      <c r="AK10" s="5">
        <v>0.01</v>
      </c>
      <c r="AL10" s="5">
        <f>ROUND(AJ10*(AK10/100),2)</f>
        <v>19.7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19.7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2.9549999999999996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16.745000000000001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3337</v>
      </c>
      <c r="B10" s="5" t="s">
        <v>3338</v>
      </c>
      <c r="C10" s="5" t="s">
        <v>3339</v>
      </c>
      <c r="D10" s="5" t="s">
        <v>3340</v>
      </c>
      <c r="E10" s="5">
        <v>1</v>
      </c>
      <c r="F10" s="5">
        <v>19163</v>
      </c>
      <c r="G10" s="5" t="s">
        <v>3341</v>
      </c>
      <c r="H10" s="5" t="s">
        <v>58</v>
      </c>
      <c r="I10" s="5"/>
      <c r="J10" s="5">
        <v>23</v>
      </c>
      <c r="K10" s="5">
        <v>3</v>
      </c>
      <c r="L10" s="5" t="s">
        <v>97</v>
      </c>
      <c r="M10" s="5" t="s">
        <v>43</v>
      </c>
      <c r="N10" s="5">
        <f>((J10*400)+(K10*100))+L10</f>
        <v>9546</v>
      </c>
      <c r="O10" s="5" t="s">
        <v>75</v>
      </c>
      <c r="P10" s="5">
        <f>N10*O10</f>
        <v>1193250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1193250</v>
      </c>
      <c r="AH10" s="5">
        <f>AG10</f>
        <v>1193250</v>
      </c>
      <c r="AI10" s="5">
        <v>0</v>
      </c>
      <c r="AJ10" s="5">
        <f>IF((AI10-AH10) &gt; 1,0,IF((AI10-AH10)&lt;0,AH10-AI10,AI10-AH10))</f>
        <v>1193250</v>
      </c>
      <c r="AK10" s="5">
        <v>0.01</v>
      </c>
      <c r="AL10" s="5">
        <f>ROUND(AJ10*(AK10/100),2)</f>
        <v>119.33</v>
      </c>
    </row>
    <row r="11" spans="1:38" ht="17.25" x14ac:dyDescent="0.25">
      <c r="A11" s="5" t="s">
        <v>3337</v>
      </c>
      <c r="B11" s="5" t="s">
        <v>3338</v>
      </c>
      <c r="C11" s="5" t="s">
        <v>3339</v>
      </c>
      <c r="D11" s="5" t="s">
        <v>3340</v>
      </c>
      <c r="E11" s="5">
        <v>2</v>
      </c>
      <c r="F11" s="5">
        <v>17922</v>
      </c>
      <c r="G11" s="5" t="s">
        <v>3342</v>
      </c>
      <c r="H11" s="5" t="s">
        <v>106</v>
      </c>
      <c r="I11" s="5" t="s">
        <v>3343</v>
      </c>
      <c r="J11" s="5">
        <v>7</v>
      </c>
      <c r="K11" s="5">
        <v>1</v>
      </c>
      <c r="L11" s="5" t="s">
        <v>111</v>
      </c>
      <c r="M11" s="5" t="s">
        <v>43</v>
      </c>
      <c r="N11" s="5">
        <f>((J11*400)+(K11*100))+L11</f>
        <v>2955</v>
      </c>
      <c r="O11" s="5" t="s">
        <v>75</v>
      </c>
      <c r="P11" s="5">
        <f>N11*O11</f>
        <v>369375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369375</v>
      </c>
      <c r="AH11" s="5">
        <f>AG11</f>
        <v>369375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119.33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17.8995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101.43049999999999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3345</v>
      </c>
      <c r="B10" s="5" t="s">
        <v>3346</v>
      </c>
      <c r="C10" s="5" t="s">
        <v>3347</v>
      </c>
      <c r="D10" s="5" t="s">
        <v>3348</v>
      </c>
      <c r="E10" s="5">
        <v>1</v>
      </c>
      <c r="F10" s="5">
        <v>19688</v>
      </c>
      <c r="G10" s="5" t="s">
        <v>3349</v>
      </c>
      <c r="H10" s="5" t="s">
        <v>106</v>
      </c>
      <c r="I10" s="5" t="s">
        <v>3350</v>
      </c>
      <c r="J10" s="5">
        <v>3</v>
      </c>
      <c r="K10" s="5">
        <v>0</v>
      </c>
      <c r="L10" s="5" t="s">
        <v>118</v>
      </c>
      <c r="M10" s="5" t="s">
        <v>43</v>
      </c>
      <c r="N10" s="5">
        <f>((J10*400)+(K10*100))+L10</f>
        <v>1209</v>
      </c>
      <c r="O10" s="5" t="s">
        <v>75</v>
      </c>
      <c r="P10" s="5">
        <f>N10*O10</f>
        <v>151125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151125</v>
      </c>
      <c r="AH10" s="5">
        <f>AG10</f>
        <v>151125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3345</v>
      </c>
      <c r="B11" s="5" t="s">
        <v>3346</v>
      </c>
      <c r="C11" s="5" t="s">
        <v>3347</v>
      </c>
      <c r="D11" s="5" t="s">
        <v>3348</v>
      </c>
      <c r="E11" s="5">
        <v>2</v>
      </c>
      <c r="F11" s="5">
        <v>22821</v>
      </c>
      <c r="G11" s="5" t="s">
        <v>3351</v>
      </c>
      <c r="H11" s="5" t="s">
        <v>58</v>
      </c>
      <c r="I11" s="5"/>
      <c r="J11" s="5">
        <v>0</v>
      </c>
      <c r="K11" s="5">
        <v>3</v>
      </c>
      <c r="L11" s="5" t="s">
        <v>403</v>
      </c>
      <c r="M11" s="5" t="s">
        <v>43</v>
      </c>
      <c r="N11" s="5">
        <f>((J11*400)+(K11*100))+L11</f>
        <v>313</v>
      </c>
      <c r="O11" s="5" t="s">
        <v>75</v>
      </c>
      <c r="P11" s="5">
        <f>N11*O11</f>
        <v>39125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39125</v>
      </c>
      <c r="AH11" s="5">
        <f>AG11</f>
        <v>39125</v>
      </c>
      <c r="AI11" s="5">
        <v>0</v>
      </c>
      <c r="AJ11" s="5">
        <f>IF((AI11-AH11) &gt; 1,0,IF((AI11-AH11)&lt;0,AH11-AI11,AI11-AH11))</f>
        <v>39125</v>
      </c>
      <c r="AK11" s="5">
        <v>0.01</v>
      </c>
      <c r="AL11" s="5">
        <f>ROUND(AJ11*(AK11/100),2)</f>
        <v>3.91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3.91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0.58650000000000002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3.3235000000000001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3353</v>
      </c>
      <c r="B10" s="5" t="s">
        <v>3354</v>
      </c>
      <c r="C10" s="5" t="s">
        <v>3355</v>
      </c>
      <c r="D10" s="5" t="s">
        <v>3356</v>
      </c>
      <c r="E10" s="5">
        <v>1</v>
      </c>
      <c r="F10" s="5">
        <v>21007</v>
      </c>
      <c r="G10" s="5" t="s">
        <v>3357</v>
      </c>
      <c r="H10" s="5" t="s">
        <v>106</v>
      </c>
      <c r="I10" s="5" t="s">
        <v>3358</v>
      </c>
      <c r="J10" s="5">
        <v>0</v>
      </c>
      <c r="K10" s="5">
        <v>3</v>
      </c>
      <c r="L10" s="5" t="s">
        <v>340</v>
      </c>
      <c r="M10" s="5" t="s">
        <v>43</v>
      </c>
      <c r="N10" s="5">
        <f>((J10*400)+(K10*100))+L10</f>
        <v>315</v>
      </c>
      <c r="O10" s="5" t="s">
        <v>2218</v>
      </c>
      <c r="P10" s="5">
        <f>N10*O10</f>
        <v>165375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165375</v>
      </c>
      <c r="AH10" s="5">
        <f>AG10</f>
        <v>165375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3353</v>
      </c>
      <c r="B11" s="5" t="s">
        <v>3354</v>
      </c>
      <c r="C11" s="5" t="s">
        <v>3355</v>
      </c>
      <c r="D11" s="5" t="s">
        <v>3356</v>
      </c>
      <c r="E11" s="5">
        <v>2</v>
      </c>
      <c r="F11" s="5">
        <v>18392</v>
      </c>
      <c r="G11" s="5" t="s">
        <v>3359</v>
      </c>
      <c r="H11" s="5" t="s">
        <v>58</v>
      </c>
      <c r="I11" s="5"/>
      <c r="J11" s="5">
        <v>5</v>
      </c>
      <c r="K11" s="5">
        <v>3</v>
      </c>
      <c r="L11" s="5" t="s">
        <v>403</v>
      </c>
      <c r="M11" s="5" t="s">
        <v>43</v>
      </c>
      <c r="N11" s="5">
        <f>((J11*400)+(K11*100))+L11</f>
        <v>2313</v>
      </c>
      <c r="O11" s="5" t="s">
        <v>68</v>
      </c>
      <c r="P11" s="5">
        <f>N11*O11</f>
        <v>346950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346950</v>
      </c>
      <c r="AH11" s="5">
        <f>AG11</f>
        <v>346950</v>
      </c>
      <c r="AI11" s="5">
        <v>0</v>
      </c>
      <c r="AJ11" s="5">
        <f>IF((AI11-AH11) &gt; 1,0,IF((AI11-AH11)&lt;0,AH11-AI11,AI11-AH11))</f>
        <v>346950</v>
      </c>
      <c r="AK11" s="5">
        <v>0.01</v>
      </c>
      <c r="AL11" s="5">
        <f>ROUND(AJ11*(AK11/100),2)</f>
        <v>34.700000000000003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34.700000000000003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5.2050000000000001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29.495000000000005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3361</v>
      </c>
      <c r="B10" s="5" t="s">
        <v>3362</v>
      </c>
      <c r="C10" s="5" t="s">
        <v>3363</v>
      </c>
      <c r="D10" s="5" t="s">
        <v>3364</v>
      </c>
      <c r="E10" s="5">
        <v>1</v>
      </c>
      <c r="F10" s="5">
        <v>18091</v>
      </c>
      <c r="G10" s="5" t="s">
        <v>3365</v>
      </c>
      <c r="H10" s="5" t="s">
        <v>58</v>
      </c>
      <c r="I10" s="5"/>
      <c r="J10" s="5">
        <v>8</v>
      </c>
      <c r="K10" s="5">
        <v>2</v>
      </c>
      <c r="L10" s="5" t="s">
        <v>448</v>
      </c>
      <c r="M10" s="5" t="s">
        <v>43</v>
      </c>
      <c r="N10" s="5">
        <f>((J10*400)+(K10*100))+L10</f>
        <v>3427</v>
      </c>
      <c r="O10" s="5" t="s">
        <v>145</v>
      </c>
      <c r="P10" s="5">
        <f>N10*O10</f>
        <v>257025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257025</v>
      </c>
      <c r="AH10" s="5">
        <f>AG10</f>
        <v>257025</v>
      </c>
      <c r="AI10" s="5">
        <v>0</v>
      </c>
      <c r="AJ10" s="5">
        <f>IF((AI10-AH10) &gt; 1,0,IF((AI10-AH10)&lt;0,AH10-AI10,AI10-AH10))</f>
        <v>257025</v>
      </c>
      <c r="AK10" s="5">
        <v>0.01</v>
      </c>
      <c r="AL10" s="5">
        <f>ROUND(AJ10*(AK10/100),2)</f>
        <v>25.7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25.7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3.8549999999999995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21.844999999999999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3367</v>
      </c>
      <c r="B10" s="5" t="s">
        <v>3368</v>
      </c>
      <c r="C10" s="5" t="s">
        <v>3369</v>
      </c>
      <c r="D10" s="5" t="s">
        <v>1021</v>
      </c>
      <c r="E10" s="5">
        <v>1</v>
      </c>
      <c r="F10" s="5">
        <v>22946</v>
      </c>
      <c r="G10" s="5" t="s">
        <v>3370</v>
      </c>
      <c r="H10" s="5" t="s">
        <v>58</v>
      </c>
      <c r="I10" s="5" t="s">
        <v>3371</v>
      </c>
      <c r="J10" s="5">
        <v>5</v>
      </c>
      <c r="K10" s="5">
        <v>2</v>
      </c>
      <c r="L10" s="5" t="s">
        <v>694</v>
      </c>
      <c r="M10" s="5" t="s">
        <v>43</v>
      </c>
      <c r="N10" s="5">
        <f>((J10*400)+(K10*100))+L10</f>
        <v>2293</v>
      </c>
      <c r="O10" s="5" t="s">
        <v>75</v>
      </c>
      <c r="P10" s="5">
        <f>N10*O10</f>
        <v>286625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286625</v>
      </c>
      <c r="AH10" s="5">
        <f>AG10</f>
        <v>286625</v>
      </c>
      <c r="AI10" s="5">
        <v>0</v>
      </c>
      <c r="AJ10" s="5">
        <f>IF((AI10-AH10) &gt; 1,0,IF((AI10-AH10)&lt;0,AH10-AI10,AI10-AH10))</f>
        <v>286625</v>
      </c>
      <c r="AK10" s="5">
        <v>0.01</v>
      </c>
      <c r="AL10" s="5">
        <f>ROUND(AJ10*(AK10/100),2)</f>
        <v>28.66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28.66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4.2989999999999995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24.361000000000001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3373</v>
      </c>
      <c r="B10" s="5" t="s">
        <v>3374</v>
      </c>
      <c r="C10" s="5" t="s">
        <v>3375</v>
      </c>
      <c r="D10" s="5" t="s">
        <v>3376</v>
      </c>
      <c r="E10" s="5">
        <v>1</v>
      </c>
      <c r="F10" s="5">
        <v>18654</v>
      </c>
      <c r="G10" s="5" t="s">
        <v>3377</v>
      </c>
      <c r="H10" s="5" t="s">
        <v>58</v>
      </c>
      <c r="I10" s="5"/>
      <c r="J10" s="5">
        <v>11</v>
      </c>
      <c r="K10" s="5">
        <v>3</v>
      </c>
      <c r="L10" s="5" t="s">
        <v>507</v>
      </c>
      <c r="M10" s="5" t="s">
        <v>43</v>
      </c>
      <c r="N10" s="5">
        <f>((J10*400)+(K10*100))+L10</f>
        <v>4716</v>
      </c>
      <c r="O10" s="5" t="s">
        <v>75</v>
      </c>
      <c r="P10" s="5">
        <f>N10*O10</f>
        <v>589500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589500</v>
      </c>
      <c r="AH10" s="5">
        <f>AG10</f>
        <v>589500</v>
      </c>
      <c r="AI10" s="5">
        <v>0</v>
      </c>
      <c r="AJ10" s="5">
        <f>IF((AI10-AH10) &gt; 1,0,IF((AI10-AH10)&lt;0,AH10-AI10,AI10-AH10))</f>
        <v>589500</v>
      </c>
      <c r="AK10" s="5">
        <v>0.01</v>
      </c>
      <c r="AL10" s="5">
        <f>ROUND(AJ10*(AK10/100),2)</f>
        <v>58.95</v>
      </c>
    </row>
    <row r="11" spans="1:38" ht="17.25" x14ac:dyDescent="0.25">
      <c r="A11" s="5" t="s">
        <v>3373</v>
      </c>
      <c r="B11" s="5" t="s">
        <v>3374</v>
      </c>
      <c r="C11" s="5" t="s">
        <v>3375</v>
      </c>
      <c r="D11" s="5" t="s">
        <v>3376</v>
      </c>
      <c r="E11" s="5">
        <v>2</v>
      </c>
      <c r="F11" s="5">
        <v>22811</v>
      </c>
      <c r="G11" s="5" t="s">
        <v>3378</v>
      </c>
      <c r="H11" s="5" t="s">
        <v>58</v>
      </c>
      <c r="I11" s="5"/>
      <c r="J11" s="5">
        <v>16</v>
      </c>
      <c r="K11" s="5">
        <v>1</v>
      </c>
      <c r="L11" s="5" t="s">
        <v>759</v>
      </c>
      <c r="M11" s="5" t="s">
        <v>43</v>
      </c>
      <c r="N11" s="5">
        <f>((J11*400)+(K11*100))+L11</f>
        <v>6511</v>
      </c>
      <c r="O11" s="5" t="s">
        <v>68</v>
      </c>
      <c r="P11" s="5">
        <f>N11*O11</f>
        <v>976650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976650</v>
      </c>
      <c r="AH11" s="5">
        <f>AG11</f>
        <v>976650</v>
      </c>
      <c r="AI11" s="5">
        <v>0</v>
      </c>
      <c r="AJ11" s="5">
        <f>IF((AI11-AH11) &gt; 1,0,IF((AI11-AH11)&lt;0,AH11-AI11,AI11-AH11))</f>
        <v>976650</v>
      </c>
      <c r="AK11" s="5">
        <v>0.01</v>
      </c>
      <c r="AL11" s="5">
        <f>ROUND(AJ11*(AK11/100),2)</f>
        <v>97.67</v>
      </c>
    </row>
    <row r="12" spans="1:38" ht="17.25" x14ac:dyDescent="0.25">
      <c r="A12" s="5" t="s">
        <v>3373</v>
      </c>
      <c r="B12" s="5" t="s">
        <v>3374</v>
      </c>
      <c r="C12" s="5" t="s">
        <v>3375</v>
      </c>
      <c r="D12" s="5" t="s">
        <v>3376</v>
      </c>
      <c r="E12" s="5">
        <v>3</v>
      </c>
      <c r="F12" s="5">
        <v>17951</v>
      </c>
      <c r="G12" s="5" t="s">
        <v>3379</v>
      </c>
      <c r="H12" s="5" t="s">
        <v>40</v>
      </c>
      <c r="I12" s="5" t="s">
        <v>3380</v>
      </c>
      <c r="J12" s="5">
        <v>0</v>
      </c>
      <c r="K12" s="5">
        <v>0</v>
      </c>
      <c r="L12" s="5" t="s">
        <v>234</v>
      </c>
      <c r="M12" s="5" t="s">
        <v>43</v>
      </c>
      <c r="N12" s="5">
        <f>((J12*400)+(K12*100))+L12</f>
        <v>33</v>
      </c>
      <c r="O12" s="5" t="s">
        <v>587</v>
      </c>
      <c r="P12" s="5">
        <f>N12*O12</f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0</v>
      </c>
      <c r="AH12" s="5">
        <f>AG12</f>
        <v>0</v>
      </c>
      <c r="AI12" s="5">
        <v>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156.62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23.492999999999999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133.12700000000001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3382</v>
      </c>
      <c r="B10" s="5" t="s">
        <v>3383</v>
      </c>
      <c r="C10" s="5" t="s">
        <v>3384</v>
      </c>
      <c r="D10" s="5" t="s">
        <v>3385</v>
      </c>
      <c r="E10" s="5">
        <v>1</v>
      </c>
      <c r="F10" s="5">
        <v>22581</v>
      </c>
      <c r="G10" s="5" t="s">
        <v>3386</v>
      </c>
      <c r="H10" s="5" t="s">
        <v>58</v>
      </c>
      <c r="I10" s="5"/>
      <c r="J10" s="5">
        <v>9</v>
      </c>
      <c r="K10" s="5">
        <v>3</v>
      </c>
      <c r="L10" s="5" t="s">
        <v>873</v>
      </c>
      <c r="M10" s="5" t="s">
        <v>43</v>
      </c>
      <c r="N10" s="5">
        <f>((J10*400)+(K10*100))+L10</f>
        <v>3951</v>
      </c>
      <c r="O10" s="5" t="s">
        <v>75</v>
      </c>
      <c r="P10" s="5">
        <f>N10*O10</f>
        <v>493875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493875</v>
      </c>
      <c r="AH10" s="5">
        <f>AG10</f>
        <v>493875</v>
      </c>
      <c r="AI10" s="5">
        <v>0</v>
      </c>
      <c r="AJ10" s="5">
        <f>IF((AI10-AH10) &gt; 1,0,IF((AI10-AH10)&lt;0,AH10-AI10,AI10-AH10))</f>
        <v>493875</v>
      </c>
      <c r="AK10" s="5">
        <v>0.01</v>
      </c>
      <c r="AL10" s="5">
        <f>ROUND(AJ10*(AK10/100),2)</f>
        <v>49.39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7.4085000000000001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41.981499999999997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3388</v>
      </c>
      <c r="B10" s="5"/>
      <c r="C10" s="5" t="s">
        <v>3389</v>
      </c>
      <c r="D10" s="5" t="s">
        <v>1162</v>
      </c>
      <c r="E10" s="5">
        <v>1</v>
      </c>
      <c r="F10" s="5">
        <v>20245</v>
      </c>
      <c r="G10" s="5" t="s">
        <v>3390</v>
      </c>
      <c r="H10" s="5" t="s">
        <v>40</v>
      </c>
      <c r="I10" s="5" t="s">
        <v>3391</v>
      </c>
      <c r="J10" s="5">
        <v>5</v>
      </c>
      <c r="K10" s="5">
        <v>1</v>
      </c>
      <c r="L10" s="5" t="s">
        <v>2956</v>
      </c>
      <c r="M10" s="5" t="s">
        <v>43</v>
      </c>
      <c r="N10" s="5">
        <f>((J10*400)+(K10*100))+L10</f>
        <v>2142</v>
      </c>
      <c r="O10" s="5" t="s">
        <v>360</v>
      </c>
      <c r="P10" s="5">
        <f>N10*O10</f>
        <v>749700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749700</v>
      </c>
      <c r="AH10" s="5">
        <f>AG10</f>
        <v>749700</v>
      </c>
      <c r="AI10" s="5">
        <v>0</v>
      </c>
      <c r="AJ10" s="5">
        <f>IF((AI10-AH10) &gt; 1,0,IF((AI10-AH10)&lt;0,AH10-AI10,AI10-AH10))</f>
        <v>749700</v>
      </c>
      <c r="AK10" s="5">
        <v>0.01</v>
      </c>
      <c r="AL10" s="5">
        <f>ROUND(AJ10*(AK10/100),2)</f>
        <v>74.97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74.97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11.2455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63.724499999999999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3393</v>
      </c>
      <c r="B10" s="5" t="s">
        <v>3394</v>
      </c>
      <c r="C10" s="5" t="s">
        <v>3395</v>
      </c>
      <c r="D10" s="5" t="s">
        <v>3396</v>
      </c>
      <c r="E10" s="5">
        <v>1</v>
      </c>
      <c r="F10" s="5">
        <v>21491</v>
      </c>
      <c r="G10" s="5" t="s">
        <v>3397</v>
      </c>
      <c r="H10" s="5" t="s">
        <v>58</v>
      </c>
      <c r="I10" s="5"/>
      <c r="J10" s="5">
        <v>3</v>
      </c>
      <c r="K10" s="5">
        <v>2</v>
      </c>
      <c r="L10" s="5" t="s">
        <v>187</v>
      </c>
      <c r="M10" s="5" t="s">
        <v>43</v>
      </c>
      <c r="N10" s="5">
        <f>((J10*400)+(K10*100))+L10</f>
        <v>1467</v>
      </c>
      <c r="O10" s="5" t="s">
        <v>75</v>
      </c>
      <c r="P10" s="5">
        <f>N10*O10</f>
        <v>183375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183375</v>
      </c>
      <c r="AH10" s="5">
        <f>AG10</f>
        <v>183375</v>
      </c>
      <c r="AI10" s="5">
        <v>0</v>
      </c>
      <c r="AJ10" s="5">
        <f>IF((AI10-AH10) &gt; 1,0,IF((AI10-AH10)&lt;0,AH10-AI10,AI10-AH10))</f>
        <v>183375</v>
      </c>
      <c r="AK10" s="5">
        <v>0.01</v>
      </c>
      <c r="AL10" s="5">
        <f>ROUND(AJ10*(AK10/100),2)</f>
        <v>18.34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>
        <v>1</v>
      </c>
      <c r="R11" s="5" t="s">
        <v>3393</v>
      </c>
      <c r="S11" s="5" t="s">
        <v>3394</v>
      </c>
      <c r="T11" s="5" t="s">
        <v>3395</v>
      </c>
      <c r="U11" s="5" t="s">
        <v>3398</v>
      </c>
      <c r="V11" s="5" t="s">
        <v>3399</v>
      </c>
      <c r="W11" s="5" t="s">
        <v>339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>
        <v>2</v>
      </c>
      <c r="R12" s="5" t="s">
        <v>3393</v>
      </c>
      <c r="S12" s="5" t="s">
        <v>3394</v>
      </c>
      <c r="T12" s="5" t="s">
        <v>3395</v>
      </c>
      <c r="U12" s="5" t="s">
        <v>3398</v>
      </c>
      <c r="V12" s="5" t="s">
        <v>3399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18.34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2.7509999999999999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15.589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3401</v>
      </c>
      <c r="B10" s="5"/>
      <c r="C10" s="5" t="s">
        <v>3402</v>
      </c>
      <c r="D10" s="5" t="s">
        <v>3403</v>
      </c>
      <c r="E10" s="5">
        <v>1</v>
      </c>
      <c r="F10" s="5">
        <v>17854</v>
      </c>
      <c r="G10" s="5"/>
      <c r="H10" s="5" t="s">
        <v>190</v>
      </c>
      <c r="I10" s="5"/>
      <c r="J10" s="5">
        <v>10</v>
      </c>
      <c r="K10" s="5">
        <v>0</v>
      </c>
      <c r="L10" s="5" t="s">
        <v>3404</v>
      </c>
      <c r="M10" s="5" t="s">
        <v>43</v>
      </c>
      <c r="N10" s="5">
        <f>((J10*400)+(K10*100))+L10</f>
        <v>4051.2</v>
      </c>
      <c r="O10" s="5" t="s">
        <v>75</v>
      </c>
      <c r="P10" s="5">
        <f>N10*O10</f>
        <v>506400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506400</v>
      </c>
      <c r="AH10" s="5">
        <f>AG10</f>
        <v>506400</v>
      </c>
      <c r="AI10" s="5">
        <v>0</v>
      </c>
      <c r="AJ10" s="5">
        <f>IF((AI10-AH10) &gt; 1,0,IF((AI10-AH10)&lt;0,AH10-AI10,AI10-AH10))</f>
        <v>506400</v>
      </c>
      <c r="AK10" s="5">
        <v>0.01</v>
      </c>
      <c r="AL10" s="5">
        <f>ROUND(AJ10*(AK10/100),2)</f>
        <v>50.64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7.5960000000000001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43.043999999999997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405</v>
      </c>
      <c r="B10" s="5" t="s">
        <v>406</v>
      </c>
      <c r="C10" s="5" t="s">
        <v>407</v>
      </c>
      <c r="D10" s="5" t="s">
        <v>408</v>
      </c>
      <c r="E10" s="5">
        <v>1</v>
      </c>
      <c r="F10" s="5">
        <v>22307</v>
      </c>
      <c r="G10" s="5" t="s">
        <v>409</v>
      </c>
      <c r="H10" s="5" t="s">
        <v>58</v>
      </c>
      <c r="I10" s="5"/>
      <c r="J10" s="5">
        <v>5</v>
      </c>
      <c r="K10" s="5">
        <v>1</v>
      </c>
      <c r="L10" s="5" t="s">
        <v>135</v>
      </c>
      <c r="M10" s="5" t="s">
        <v>43</v>
      </c>
      <c r="N10" s="5">
        <f>((J10*400)+(K10*100))+L10</f>
        <v>2181</v>
      </c>
      <c r="O10" s="5" t="s">
        <v>410</v>
      </c>
      <c r="P10" s="5">
        <f>N10*O10</f>
        <v>545250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545250</v>
      </c>
      <c r="AH10" s="5">
        <f>AG10</f>
        <v>545250</v>
      </c>
      <c r="AI10" s="5">
        <v>0</v>
      </c>
      <c r="AJ10" s="5">
        <f>IF((AI10-AH10) &gt; 1,0,IF((AI10-AH10)&lt;0,AH10-AI10,AI10-AH10))</f>
        <v>545250</v>
      </c>
      <c r="AK10" s="5">
        <v>0.01</v>
      </c>
      <c r="AL10" s="5">
        <f>ROUND(AJ10*(AK10/100),2)</f>
        <v>54.53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54.53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8.1794999999999991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46.350500000000004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3406</v>
      </c>
      <c r="B10" s="5" t="s">
        <v>3407</v>
      </c>
      <c r="C10" s="5" t="s">
        <v>3408</v>
      </c>
      <c r="D10" s="5" t="s">
        <v>3409</v>
      </c>
      <c r="E10" s="5">
        <v>1</v>
      </c>
      <c r="F10" s="5">
        <v>21202</v>
      </c>
      <c r="G10" s="5" t="s">
        <v>3410</v>
      </c>
      <c r="H10" s="5" t="s">
        <v>58</v>
      </c>
      <c r="I10" s="5" t="s">
        <v>3411</v>
      </c>
      <c r="J10" s="5">
        <v>16</v>
      </c>
      <c r="K10" s="5">
        <v>1</v>
      </c>
      <c r="L10" s="5" t="s">
        <v>227</v>
      </c>
      <c r="M10" s="5" t="s">
        <v>43</v>
      </c>
      <c r="N10" s="5">
        <f>((J10*400)+(K10*100))+L10</f>
        <v>6522</v>
      </c>
      <c r="O10" s="5" t="s">
        <v>60</v>
      </c>
      <c r="P10" s="5">
        <f>N10*O10</f>
        <v>2608800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2608800</v>
      </c>
      <c r="AH10" s="5">
        <f>AG10</f>
        <v>2608800</v>
      </c>
      <c r="AI10" s="5">
        <v>0</v>
      </c>
      <c r="AJ10" s="5">
        <f>IF((AI10-AH10) &gt; 1,0,IF((AI10-AH10)&lt;0,AH10-AI10,AI10-AH10))</f>
        <v>2608800</v>
      </c>
      <c r="AK10" s="5">
        <v>0.01</v>
      </c>
      <c r="AL10" s="5">
        <f>ROUND(AJ10*(AK10/100),2)</f>
        <v>260.88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260.88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39.131999999999998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221.74799999999999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3413</v>
      </c>
      <c r="B10" s="5" t="s">
        <v>3414</v>
      </c>
      <c r="C10" s="5" t="s">
        <v>3415</v>
      </c>
      <c r="D10" s="5" t="s">
        <v>3416</v>
      </c>
      <c r="E10" s="5">
        <v>1</v>
      </c>
      <c r="F10" s="5">
        <v>20214</v>
      </c>
      <c r="G10" s="5" t="s">
        <v>3417</v>
      </c>
      <c r="H10" s="5" t="s">
        <v>58</v>
      </c>
      <c r="I10" s="5"/>
      <c r="J10" s="5">
        <v>14</v>
      </c>
      <c r="K10" s="5">
        <v>0</v>
      </c>
      <c r="L10" s="5" t="s">
        <v>390</v>
      </c>
      <c r="M10" s="5" t="s">
        <v>43</v>
      </c>
      <c r="N10" s="5">
        <f>((J10*400)+(K10*100))+L10</f>
        <v>5682</v>
      </c>
      <c r="O10" s="5" t="s">
        <v>145</v>
      </c>
      <c r="P10" s="5">
        <f>N10*O10</f>
        <v>426150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426150</v>
      </c>
      <c r="AH10" s="5">
        <f>AG10</f>
        <v>426150</v>
      </c>
      <c r="AI10" s="5">
        <v>0</v>
      </c>
      <c r="AJ10" s="5">
        <f>IF((AI10-AH10) &gt; 1,0,IF((AI10-AH10)&lt;0,AH10-AI10,AI10-AH10))</f>
        <v>426150</v>
      </c>
      <c r="AK10" s="5">
        <v>0.01</v>
      </c>
      <c r="AL10" s="5">
        <f>ROUND(AJ10*(AK10/100),2)</f>
        <v>42.62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42.62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6.3929999999999998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36.226999999999997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3419</v>
      </c>
      <c r="B10" s="5" t="s">
        <v>3420</v>
      </c>
      <c r="C10" s="5" t="s">
        <v>3421</v>
      </c>
      <c r="D10" s="5" t="s">
        <v>3422</v>
      </c>
      <c r="E10" s="5">
        <v>1</v>
      </c>
      <c r="F10" s="5">
        <v>22482</v>
      </c>
      <c r="G10" s="5" t="s">
        <v>3423</v>
      </c>
      <c r="H10" s="5" t="s">
        <v>58</v>
      </c>
      <c r="I10" s="5"/>
      <c r="J10" s="5">
        <v>14</v>
      </c>
      <c r="K10" s="5">
        <v>3</v>
      </c>
      <c r="L10" s="5" t="s">
        <v>708</v>
      </c>
      <c r="M10" s="5" t="s">
        <v>43</v>
      </c>
      <c r="N10" s="5">
        <f>((J10*400)+(K10*100))+L10</f>
        <v>5956</v>
      </c>
      <c r="O10" s="5" t="s">
        <v>145</v>
      </c>
      <c r="P10" s="5">
        <f>N10*O10</f>
        <v>446700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446700</v>
      </c>
      <c r="AH10" s="5">
        <f>AG10</f>
        <v>446700</v>
      </c>
      <c r="AI10" s="5">
        <v>0</v>
      </c>
      <c r="AJ10" s="5">
        <f>IF((AI10-AH10) &gt; 1,0,IF((AI10-AH10)&lt;0,AH10-AI10,AI10-AH10))</f>
        <v>446700</v>
      </c>
      <c r="AK10" s="5">
        <v>0.01</v>
      </c>
      <c r="AL10" s="5">
        <f>ROUND(AJ10*(AK10/100),2)</f>
        <v>44.67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44.67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6.7004999999999999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37.969500000000004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3425</v>
      </c>
      <c r="B10" s="5"/>
      <c r="C10" s="5" t="s">
        <v>3426</v>
      </c>
      <c r="D10" s="5" t="s">
        <v>231</v>
      </c>
      <c r="E10" s="5">
        <v>1</v>
      </c>
      <c r="F10" s="5">
        <v>19117</v>
      </c>
      <c r="G10" s="5" t="s">
        <v>3427</v>
      </c>
      <c r="H10" s="5" t="s">
        <v>40</v>
      </c>
      <c r="I10" s="5" t="s">
        <v>3428</v>
      </c>
      <c r="J10" s="5">
        <v>1</v>
      </c>
      <c r="K10" s="5">
        <v>2</v>
      </c>
      <c r="L10" s="5" t="s">
        <v>390</v>
      </c>
      <c r="M10" s="5" t="s">
        <v>43</v>
      </c>
      <c r="N10" s="5">
        <f>((J10*400)+(K10*100))+L10</f>
        <v>682</v>
      </c>
      <c r="O10" s="5" t="s">
        <v>44</v>
      </c>
      <c r="P10" s="5">
        <f>N10*O10</f>
        <v>119350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119350</v>
      </c>
      <c r="AH10" s="5">
        <f>AG10</f>
        <v>119350</v>
      </c>
      <c r="AI10" s="5">
        <v>0</v>
      </c>
      <c r="AJ10" s="5">
        <f>IF((AI10-AH10) &gt; 1,0,IF((AI10-AH10)&lt;0,AH10-AI10,AI10-AH10))</f>
        <v>119350</v>
      </c>
      <c r="AK10" s="5">
        <v>0.01</v>
      </c>
      <c r="AL10" s="5">
        <f>ROUND(AJ10*(AK10/100),2)</f>
        <v>11.94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11.94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1.7909999999999999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10.148999999999999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3430</v>
      </c>
      <c r="B10" s="5"/>
      <c r="C10" s="5" t="s">
        <v>3431</v>
      </c>
      <c r="D10" s="5" t="s">
        <v>850</v>
      </c>
      <c r="E10" s="5">
        <v>1</v>
      </c>
      <c r="F10" s="5">
        <v>19550</v>
      </c>
      <c r="G10" s="5" t="s">
        <v>3432</v>
      </c>
      <c r="H10" s="5" t="s">
        <v>58</v>
      </c>
      <c r="I10" s="5" t="s">
        <v>3433</v>
      </c>
      <c r="J10" s="5">
        <v>6</v>
      </c>
      <c r="K10" s="5">
        <v>0</v>
      </c>
      <c r="L10" s="5" t="s">
        <v>945</v>
      </c>
      <c r="M10" s="5" t="s">
        <v>43</v>
      </c>
      <c r="N10" s="5">
        <f>((J10*400)+(K10*100))+L10</f>
        <v>2471</v>
      </c>
      <c r="O10" s="5" t="s">
        <v>75</v>
      </c>
      <c r="P10" s="5">
        <f>N10*O10</f>
        <v>308875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308875</v>
      </c>
      <c r="AH10" s="5">
        <f>AG10</f>
        <v>308875</v>
      </c>
      <c r="AI10" s="5">
        <v>0</v>
      </c>
      <c r="AJ10" s="5">
        <f>IF((AI10-AH10) &gt; 1,0,IF((AI10-AH10)&lt;0,AH10-AI10,AI10-AH10))</f>
        <v>308875</v>
      </c>
      <c r="AK10" s="5">
        <v>0.01</v>
      </c>
      <c r="AL10" s="5">
        <f>ROUND(AJ10*(AK10/100),2)</f>
        <v>30.89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30.89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4.6334999999999997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26.256500000000003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3435</v>
      </c>
      <c r="B10" s="5" t="s">
        <v>3436</v>
      </c>
      <c r="C10" s="5" t="s">
        <v>3437</v>
      </c>
      <c r="D10" s="5" t="s">
        <v>3438</v>
      </c>
      <c r="E10" s="5">
        <v>1</v>
      </c>
      <c r="F10" s="5">
        <v>19198</v>
      </c>
      <c r="G10" s="5" t="s">
        <v>3439</v>
      </c>
      <c r="H10" s="5" t="s">
        <v>40</v>
      </c>
      <c r="I10" s="5" t="s">
        <v>3440</v>
      </c>
      <c r="J10" s="5">
        <v>4</v>
      </c>
      <c r="K10" s="5">
        <v>3</v>
      </c>
      <c r="L10" s="5" t="s">
        <v>991</v>
      </c>
      <c r="M10" s="5" t="s">
        <v>43</v>
      </c>
      <c r="N10" s="5">
        <f>((J10*400)+(K10*100))+L10</f>
        <v>1954</v>
      </c>
      <c r="O10" s="5" t="s">
        <v>68</v>
      </c>
      <c r="P10" s="5">
        <f>N10*O10</f>
        <v>293100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293100</v>
      </c>
      <c r="AH10" s="5">
        <f>AG10</f>
        <v>293100</v>
      </c>
      <c r="AI10" s="5">
        <v>0</v>
      </c>
      <c r="AJ10" s="5">
        <f>IF((AI10-AH10) &gt; 1,0,IF((AI10-AH10)&lt;0,AH10-AI10,AI10-AH10))</f>
        <v>293100</v>
      </c>
      <c r="AK10" s="5">
        <v>0.01</v>
      </c>
      <c r="AL10" s="5">
        <f>ROUND(AJ10*(AK10/100),2)</f>
        <v>29.31</v>
      </c>
    </row>
    <row r="11" spans="1:38" ht="17.25" x14ac:dyDescent="0.25">
      <c r="A11" s="5" t="s">
        <v>3435</v>
      </c>
      <c r="B11" s="5" t="s">
        <v>3436</v>
      </c>
      <c r="C11" s="5" t="s">
        <v>3437</v>
      </c>
      <c r="D11" s="5" t="s">
        <v>3438</v>
      </c>
      <c r="E11" s="5">
        <v>2</v>
      </c>
      <c r="F11" s="5">
        <v>20469</v>
      </c>
      <c r="G11" s="5" t="s">
        <v>3441</v>
      </c>
      <c r="H11" s="5" t="s">
        <v>106</v>
      </c>
      <c r="I11" s="5" t="s">
        <v>3442</v>
      </c>
      <c r="J11" s="5">
        <v>0</v>
      </c>
      <c r="K11" s="5">
        <v>0</v>
      </c>
      <c r="L11" s="5" t="s">
        <v>448</v>
      </c>
      <c r="M11" s="5" t="s">
        <v>43</v>
      </c>
      <c r="N11" s="5">
        <f>((J11*400)+(K11*100))+L11</f>
        <v>27</v>
      </c>
      <c r="O11" s="5" t="s">
        <v>75</v>
      </c>
      <c r="P11" s="5">
        <f>N11*O11</f>
        <v>3375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3375</v>
      </c>
      <c r="AH11" s="5">
        <f>AG11</f>
        <v>3375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29.31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4.3964999999999996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24.913499999999999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3444</v>
      </c>
      <c r="B10" s="5" t="s">
        <v>3445</v>
      </c>
      <c r="C10" s="5" t="s">
        <v>3446</v>
      </c>
      <c r="D10" s="5" t="s">
        <v>3447</v>
      </c>
      <c r="E10" s="5">
        <v>1</v>
      </c>
      <c r="F10" s="5">
        <v>22467</v>
      </c>
      <c r="G10" s="5" t="s">
        <v>3448</v>
      </c>
      <c r="H10" s="5" t="s">
        <v>106</v>
      </c>
      <c r="I10" s="5" t="s">
        <v>3449</v>
      </c>
      <c r="J10" s="5">
        <v>0</v>
      </c>
      <c r="K10" s="5">
        <v>1</v>
      </c>
      <c r="L10" s="5" t="s">
        <v>813</v>
      </c>
      <c r="M10" s="5" t="s">
        <v>43</v>
      </c>
      <c r="N10" s="5">
        <f>((J10*400)+(K10*100))+L10</f>
        <v>126</v>
      </c>
      <c r="O10" s="5" t="s">
        <v>212</v>
      </c>
      <c r="P10" s="5">
        <f>N10*O10</f>
        <v>88200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88200</v>
      </c>
      <c r="AH10" s="5">
        <f>AG10</f>
        <v>88200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3444</v>
      </c>
      <c r="B11" s="5" t="s">
        <v>3445</v>
      </c>
      <c r="C11" s="5" t="s">
        <v>3446</v>
      </c>
      <c r="D11" s="5" t="s">
        <v>3447</v>
      </c>
      <c r="E11" s="5">
        <v>2</v>
      </c>
      <c r="F11" s="5">
        <v>21071</v>
      </c>
      <c r="G11" s="5" t="s">
        <v>3450</v>
      </c>
      <c r="H11" s="5" t="s">
        <v>40</v>
      </c>
      <c r="I11" s="5" t="s">
        <v>3451</v>
      </c>
      <c r="J11" s="5">
        <v>2</v>
      </c>
      <c r="K11" s="5">
        <v>1</v>
      </c>
      <c r="L11" s="5" t="s">
        <v>678</v>
      </c>
      <c r="M11" s="5" t="s">
        <v>43</v>
      </c>
      <c r="N11" s="5">
        <f>((J11*400)+(K11*100))+L11</f>
        <v>936</v>
      </c>
      <c r="O11" s="5" t="s">
        <v>75</v>
      </c>
      <c r="P11" s="5">
        <f>N11*O11</f>
        <v>117000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117000</v>
      </c>
      <c r="AH11" s="5">
        <f>AG11</f>
        <v>117000</v>
      </c>
      <c r="AI11" s="5">
        <v>0</v>
      </c>
      <c r="AJ11" s="5">
        <f>IF((AI11-AH11) &gt; 1,0,IF((AI11-AH11)&lt;0,AH11-AI11,AI11-AH11))</f>
        <v>117000</v>
      </c>
      <c r="AK11" s="5">
        <v>0.01</v>
      </c>
      <c r="AL11" s="5">
        <f>ROUND(AJ11*(AK11/100),2)</f>
        <v>11.7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11.7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1.7549999999999999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9.9450000000000003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3453</v>
      </c>
      <c r="B10" s="5" t="s">
        <v>3454</v>
      </c>
      <c r="C10" s="5" t="s">
        <v>3455</v>
      </c>
      <c r="D10" s="5" t="s">
        <v>2138</v>
      </c>
      <c r="E10" s="5">
        <v>1</v>
      </c>
      <c r="F10" s="5">
        <v>18143</v>
      </c>
      <c r="G10" s="5" t="s">
        <v>3456</v>
      </c>
      <c r="H10" s="5" t="s">
        <v>58</v>
      </c>
      <c r="I10" s="5"/>
      <c r="J10" s="5">
        <v>5</v>
      </c>
      <c r="K10" s="5">
        <v>1</v>
      </c>
      <c r="L10" s="5" t="s">
        <v>728</v>
      </c>
      <c r="M10" s="5" t="s">
        <v>43</v>
      </c>
      <c r="N10" s="5">
        <f>((J10*400)+(K10*100))+L10</f>
        <v>2159</v>
      </c>
      <c r="O10" s="5" t="s">
        <v>44</v>
      </c>
      <c r="P10" s="5">
        <f>N10*O10</f>
        <v>377825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377825</v>
      </c>
      <c r="AH10" s="5">
        <f>AG10</f>
        <v>377825</v>
      </c>
      <c r="AI10" s="5">
        <v>0</v>
      </c>
      <c r="AJ10" s="5">
        <f>IF((AI10-AH10) &gt; 1,0,IF((AI10-AH10)&lt;0,AH10-AI10,AI10-AH10))</f>
        <v>377825</v>
      </c>
      <c r="AK10" s="5">
        <v>0.01</v>
      </c>
      <c r="AL10" s="5">
        <f>ROUND(AJ10*(AK10/100),2)</f>
        <v>37.78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37.78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5.6669999999999998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32.113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3458</v>
      </c>
      <c r="B10" s="5" t="s">
        <v>3459</v>
      </c>
      <c r="C10" s="5" t="s">
        <v>3460</v>
      </c>
      <c r="D10" s="5" t="s">
        <v>3461</v>
      </c>
      <c r="E10" s="5">
        <v>1</v>
      </c>
      <c r="F10" s="5">
        <v>19288</v>
      </c>
      <c r="G10" s="5" t="s">
        <v>3462</v>
      </c>
      <c r="H10" s="5" t="s">
        <v>58</v>
      </c>
      <c r="I10" s="5"/>
      <c r="J10" s="5">
        <v>11</v>
      </c>
      <c r="K10" s="5">
        <v>3</v>
      </c>
      <c r="L10" s="5" t="s">
        <v>527</v>
      </c>
      <c r="M10" s="5" t="s">
        <v>43</v>
      </c>
      <c r="N10" s="5">
        <f>((J10*400)+(K10*100))+L10</f>
        <v>4776</v>
      </c>
      <c r="O10" s="5" t="s">
        <v>75</v>
      </c>
      <c r="P10" s="5">
        <f>N10*O10</f>
        <v>597000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597000</v>
      </c>
      <c r="AH10" s="5">
        <f>AG10</f>
        <v>597000</v>
      </c>
      <c r="AI10" s="5">
        <v>0</v>
      </c>
      <c r="AJ10" s="5">
        <f>IF((AI10-AH10) &gt; 1,0,IF((AI10-AH10)&lt;0,AH10-AI10,AI10-AH10))</f>
        <v>597000</v>
      </c>
      <c r="AK10" s="5">
        <v>0.01</v>
      </c>
      <c r="AL10" s="5">
        <f>ROUND(AJ10*(AK10/100),2)</f>
        <v>59.7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59.7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8.9550000000000001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50.745000000000005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3464</v>
      </c>
      <c r="B10" s="5" t="s">
        <v>3465</v>
      </c>
      <c r="C10" s="5" t="s">
        <v>3466</v>
      </c>
      <c r="D10" s="5" t="s">
        <v>3467</v>
      </c>
      <c r="E10" s="5">
        <v>1</v>
      </c>
      <c r="F10" s="5">
        <v>21773</v>
      </c>
      <c r="G10" s="5" t="s">
        <v>3468</v>
      </c>
      <c r="H10" s="5" t="s">
        <v>58</v>
      </c>
      <c r="I10" s="5" t="s">
        <v>3469</v>
      </c>
      <c r="J10" s="5">
        <v>6</v>
      </c>
      <c r="K10" s="5">
        <v>0</v>
      </c>
      <c r="L10" s="5" t="s">
        <v>474</v>
      </c>
      <c r="M10" s="5" t="s">
        <v>43</v>
      </c>
      <c r="N10" s="5">
        <f>((J10*400)+(K10*100))+L10</f>
        <v>2449</v>
      </c>
      <c r="O10" s="5" t="s">
        <v>75</v>
      </c>
      <c r="P10" s="5">
        <f>N10*O10</f>
        <v>306125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306125</v>
      </c>
      <c r="AH10" s="5">
        <f>AG10</f>
        <v>306125</v>
      </c>
      <c r="AI10" s="5">
        <v>0</v>
      </c>
      <c r="AJ10" s="5">
        <f>IF((AI10-AH10) &gt; 1,0,IF((AI10-AH10)&lt;0,AH10-AI10,AI10-AH10))</f>
        <v>306125</v>
      </c>
      <c r="AK10" s="5">
        <v>0.01</v>
      </c>
      <c r="AL10" s="5">
        <f>ROUND(AJ10*(AK10/100),2)</f>
        <v>30.61</v>
      </c>
    </row>
    <row r="11" spans="1:38" ht="17.25" x14ac:dyDescent="0.25">
      <c r="A11" s="5" t="s">
        <v>3464</v>
      </c>
      <c r="B11" s="5" t="s">
        <v>3465</v>
      </c>
      <c r="C11" s="5" t="s">
        <v>3466</v>
      </c>
      <c r="D11" s="5" t="s">
        <v>3467</v>
      </c>
      <c r="E11" s="5">
        <v>2</v>
      </c>
      <c r="F11" s="5">
        <v>22557</v>
      </c>
      <c r="G11" s="5" t="s">
        <v>3470</v>
      </c>
      <c r="H11" s="5" t="s">
        <v>58</v>
      </c>
      <c r="I11" s="5" t="s">
        <v>3471</v>
      </c>
      <c r="J11" s="5">
        <v>6</v>
      </c>
      <c r="K11" s="5">
        <v>1</v>
      </c>
      <c r="L11" s="5" t="s">
        <v>507</v>
      </c>
      <c r="M11" s="5" t="s">
        <v>43</v>
      </c>
      <c r="N11" s="5">
        <f>((J11*400)+(K11*100))+L11</f>
        <v>2516</v>
      </c>
      <c r="O11" s="5" t="s">
        <v>75</v>
      </c>
      <c r="P11" s="5">
        <f>N11*O11</f>
        <v>314500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314500</v>
      </c>
      <c r="AH11" s="5">
        <f>AG11</f>
        <v>314500</v>
      </c>
      <c r="AI11" s="5">
        <v>0</v>
      </c>
      <c r="AJ11" s="5">
        <f>IF((AI11-AH11) &gt; 1,0,IF((AI11-AH11)&lt;0,AH11-AI11,AI11-AH11))</f>
        <v>314500</v>
      </c>
      <c r="AK11" s="5">
        <v>0.01</v>
      </c>
      <c r="AL11" s="5">
        <f>ROUND(AJ11*(AK11/100),2)</f>
        <v>31.45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62.06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9.3089999999999993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52.751000000000005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412</v>
      </c>
      <c r="B10" s="5" t="s">
        <v>413</v>
      </c>
      <c r="C10" s="5" t="s">
        <v>414</v>
      </c>
      <c r="D10" s="5" t="s">
        <v>415</v>
      </c>
      <c r="E10" s="5">
        <v>1</v>
      </c>
      <c r="F10" s="5">
        <v>19680</v>
      </c>
      <c r="G10" s="5" t="s">
        <v>416</v>
      </c>
      <c r="H10" s="5" t="s">
        <v>58</v>
      </c>
      <c r="I10" s="5"/>
      <c r="J10" s="5">
        <v>28</v>
      </c>
      <c r="K10" s="5">
        <v>0</v>
      </c>
      <c r="L10" s="5" t="s">
        <v>111</v>
      </c>
      <c r="M10" s="5" t="s">
        <v>43</v>
      </c>
      <c r="N10" s="5">
        <f>((J10*400)+(K10*100))+L10</f>
        <v>11255</v>
      </c>
      <c r="O10" s="5" t="s">
        <v>75</v>
      </c>
      <c r="P10" s="5">
        <f>N10*O10</f>
        <v>1406875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1406875</v>
      </c>
      <c r="AH10" s="5">
        <f>AG10</f>
        <v>1406875</v>
      </c>
      <c r="AI10" s="5">
        <v>0</v>
      </c>
      <c r="AJ10" s="5">
        <f>IF((AI10-AH10) &gt; 1,0,IF((AI10-AH10)&lt;0,AH10-AI10,AI10-AH10))</f>
        <v>1406875</v>
      </c>
      <c r="AK10" s="5">
        <v>0.01</v>
      </c>
      <c r="AL10" s="5">
        <f>ROUND(AJ10*(AK10/100),2)</f>
        <v>140.69</v>
      </c>
    </row>
    <row r="11" spans="1:38" ht="17.25" x14ac:dyDescent="0.25">
      <c r="A11" s="5" t="s">
        <v>412</v>
      </c>
      <c r="B11" s="5" t="s">
        <v>413</v>
      </c>
      <c r="C11" s="5" t="s">
        <v>414</v>
      </c>
      <c r="D11" s="5" t="s">
        <v>415</v>
      </c>
      <c r="E11" s="5">
        <v>2</v>
      </c>
      <c r="F11" s="5">
        <v>18967</v>
      </c>
      <c r="G11" s="5" t="s">
        <v>417</v>
      </c>
      <c r="H11" s="5" t="s">
        <v>106</v>
      </c>
      <c r="I11" s="5" t="s">
        <v>418</v>
      </c>
      <c r="J11" s="5">
        <v>3</v>
      </c>
      <c r="K11" s="5">
        <v>3</v>
      </c>
      <c r="L11" s="5" t="s">
        <v>419</v>
      </c>
      <c r="M11" s="5" t="s">
        <v>43</v>
      </c>
      <c r="N11" s="5">
        <f>((J11*400)+(K11*100))+L11</f>
        <v>1592</v>
      </c>
      <c r="O11" s="5" t="s">
        <v>420</v>
      </c>
      <c r="P11" s="5">
        <f>N11*O11</f>
        <v>206960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206960</v>
      </c>
      <c r="AH11" s="5">
        <f>AG11</f>
        <v>206960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412</v>
      </c>
      <c r="B12" s="5" t="s">
        <v>413</v>
      </c>
      <c r="C12" s="5" t="s">
        <v>414</v>
      </c>
      <c r="D12" s="5" t="s">
        <v>415</v>
      </c>
      <c r="E12" s="5">
        <v>3</v>
      </c>
      <c r="F12" s="5">
        <v>19714</v>
      </c>
      <c r="G12" s="5" t="s">
        <v>421</v>
      </c>
      <c r="H12" s="5" t="s">
        <v>106</v>
      </c>
      <c r="I12" s="5" t="s">
        <v>422</v>
      </c>
      <c r="J12" s="5">
        <v>0</v>
      </c>
      <c r="K12" s="5">
        <v>1</v>
      </c>
      <c r="L12" s="5" t="s">
        <v>423</v>
      </c>
      <c r="M12" s="5" t="s">
        <v>43</v>
      </c>
      <c r="N12" s="5">
        <f>((J12*400)+(K12*100))+L12</f>
        <v>129</v>
      </c>
      <c r="O12" s="5" t="s">
        <v>420</v>
      </c>
      <c r="P12" s="5">
        <f>N12*O12</f>
        <v>16770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16770</v>
      </c>
      <c r="AH12" s="5">
        <f>AG12</f>
        <v>16770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412</v>
      </c>
      <c r="B13" s="5" t="s">
        <v>413</v>
      </c>
      <c r="C13" s="5" t="s">
        <v>414</v>
      </c>
      <c r="D13" s="5" t="s">
        <v>415</v>
      </c>
      <c r="E13" s="5">
        <v>4</v>
      </c>
      <c r="F13" s="5">
        <v>19712</v>
      </c>
      <c r="G13" s="5" t="s">
        <v>424</v>
      </c>
      <c r="H13" s="5" t="s">
        <v>106</v>
      </c>
      <c r="I13" s="5" t="s">
        <v>425</v>
      </c>
      <c r="J13" s="5">
        <v>0</v>
      </c>
      <c r="K13" s="5">
        <v>0</v>
      </c>
      <c r="L13" s="5" t="s">
        <v>426</v>
      </c>
      <c r="M13" s="5" t="s">
        <v>280</v>
      </c>
      <c r="N13" s="5">
        <f>((J13*400)+(K13*100))+L13</f>
        <v>45</v>
      </c>
      <c r="O13" s="5" t="s">
        <v>314</v>
      </c>
      <c r="P13" s="5">
        <f>N13*O13</f>
        <v>90000</v>
      </c>
      <c r="Q13" s="5"/>
      <c r="R13" s="5"/>
      <c r="S13" s="5"/>
      <c r="T13" s="5"/>
      <c r="U13" s="5"/>
      <c r="V13" s="5"/>
      <c r="W13" s="5" t="s">
        <v>427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>P13</f>
        <v>90000</v>
      </c>
      <c r="AH13" s="5">
        <f>AG13</f>
        <v>90000</v>
      </c>
      <c r="AI13" s="5">
        <v>0</v>
      </c>
      <c r="AJ13" s="5">
        <f>IF((AI13-AH13) &gt; 1,0,IF((AI13-AH13)&lt;0,AH13-AI13,AI13-AH13))</f>
        <v>90000</v>
      </c>
      <c r="AK13" s="5">
        <v>0.3</v>
      </c>
      <c r="AL13" s="5">
        <f>ROUND(AJ13*(AK13/100),2)</f>
        <v>270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1</v>
      </c>
      <c r="K14" s="5">
        <v>0</v>
      </c>
      <c r="L14" s="5" t="s">
        <v>111</v>
      </c>
      <c r="M14" s="5" t="s">
        <v>43</v>
      </c>
      <c r="N14" s="5">
        <f>((J14*400)+(K14*100))+L14</f>
        <v>455</v>
      </c>
      <c r="O14" s="5" t="s">
        <v>314</v>
      </c>
      <c r="P14" s="5">
        <f>N14*O14</f>
        <v>910000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910000</v>
      </c>
      <c r="AH14" s="5">
        <f>AG14</f>
        <v>910000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410.69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61.603499999999997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349.0865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3473</v>
      </c>
      <c r="B10" s="5"/>
      <c r="C10" s="5" t="s">
        <v>3474</v>
      </c>
      <c r="D10" s="5" t="s">
        <v>3475</v>
      </c>
      <c r="E10" s="5">
        <v>1</v>
      </c>
      <c r="F10" s="5">
        <v>22682</v>
      </c>
      <c r="G10" s="5" t="s">
        <v>3476</v>
      </c>
      <c r="H10" s="5" t="s">
        <v>58</v>
      </c>
      <c r="I10" s="5" t="s">
        <v>3477</v>
      </c>
      <c r="J10" s="5">
        <v>4</v>
      </c>
      <c r="K10" s="5">
        <v>3</v>
      </c>
      <c r="L10" s="5" t="s">
        <v>179</v>
      </c>
      <c r="M10" s="5" t="s">
        <v>43</v>
      </c>
      <c r="N10" s="5">
        <f>((J10*400)+(K10*100))+L10</f>
        <v>1991</v>
      </c>
      <c r="O10" s="5" t="s">
        <v>145</v>
      </c>
      <c r="P10" s="5">
        <f>N10*O10</f>
        <v>149325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149325</v>
      </c>
      <c r="AH10" s="5">
        <f>AG10</f>
        <v>149325</v>
      </c>
      <c r="AI10" s="5">
        <v>0</v>
      </c>
      <c r="AJ10" s="5">
        <f>IF((AI10-AH10) &gt; 1,0,IF((AI10-AH10)&lt;0,AH10-AI10,AI10-AH10))</f>
        <v>149325</v>
      </c>
      <c r="AK10" s="5">
        <v>0.01</v>
      </c>
      <c r="AL10" s="5">
        <f>ROUND(AJ10*(AK10/100),2)</f>
        <v>14.93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2.2395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12.6905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3479</v>
      </c>
      <c r="B10" s="5" t="s">
        <v>3480</v>
      </c>
      <c r="C10" s="5" t="s">
        <v>3481</v>
      </c>
      <c r="D10" s="5" t="s">
        <v>3482</v>
      </c>
      <c r="E10" s="5">
        <v>1</v>
      </c>
      <c r="F10" s="5">
        <v>19216</v>
      </c>
      <c r="G10" s="5" t="s">
        <v>3483</v>
      </c>
      <c r="H10" s="5" t="s">
        <v>40</v>
      </c>
      <c r="I10" s="5" t="s">
        <v>3484</v>
      </c>
      <c r="J10" s="5">
        <v>2</v>
      </c>
      <c r="K10" s="5">
        <v>3</v>
      </c>
      <c r="L10" s="5" t="s">
        <v>945</v>
      </c>
      <c r="M10" s="5" t="s">
        <v>43</v>
      </c>
      <c r="N10" s="5">
        <f>((J10*400)+(K10*100))+L10</f>
        <v>1171</v>
      </c>
      <c r="O10" s="5" t="s">
        <v>75</v>
      </c>
      <c r="P10" s="5">
        <f>N10*O10</f>
        <v>146375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146375</v>
      </c>
      <c r="AH10" s="5">
        <f>AG10</f>
        <v>146375</v>
      </c>
      <c r="AI10" s="5">
        <v>0</v>
      </c>
      <c r="AJ10" s="5">
        <f>IF((AI10-AH10) &gt; 1,0,IF((AI10-AH10)&lt;0,AH10-AI10,AI10-AH10))</f>
        <v>146375</v>
      </c>
      <c r="AK10" s="5">
        <v>0.01</v>
      </c>
      <c r="AL10" s="5">
        <f>ROUND(AJ10*(AK10/100),2)</f>
        <v>14.64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2.1960000000000002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12.444000000000001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3486</v>
      </c>
      <c r="B10" s="5"/>
      <c r="C10" s="5" t="s">
        <v>3487</v>
      </c>
      <c r="D10" s="5" t="s">
        <v>866</v>
      </c>
      <c r="E10" s="5">
        <v>1</v>
      </c>
      <c r="F10" s="5">
        <v>22470</v>
      </c>
      <c r="G10" s="5" t="s">
        <v>3488</v>
      </c>
      <c r="H10" s="5" t="s">
        <v>58</v>
      </c>
      <c r="I10" s="5" t="s">
        <v>3489</v>
      </c>
      <c r="J10" s="5">
        <v>2</v>
      </c>
      <c r="K10" s="5">
        <v>2</v>
      </c>
      <c r="L10" s="5" t="s">
        <v>434</v>
      </c>
      <c r="M10" s="5" t="s">
        <v>43</v>
      </c>
      <c r="N10" s="5">
        <f>((J10*400)+(K10*100))+L10</f>
        <v>1044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3491</v>
      </c>
      <c r="B10" s="5" t="s">
        <v>3492</v>
      </c>
      <c r="C10" s="5" t="s">
        <v>3493</v>
      </c>
      <c r="D10" s="5" t="s">
        <v>3494</v>
      </c>
      <c r="E10" s="5">
        <v>1</v>
      </c>
      <c r="F10" s="5">
        <v>20319</v>
      </c>
      <c r="G10" s="5" t="s">
        <v>3495</v>
      </c>
      <c r="H10" s="5" t="s">
        <v>40</v>
      </c>
      <c r="I10" s="5" t="s">
        <v>3496</v>
      </c>
      <c r="J10" s="5">
        <v>0</v>
      </c>
      <c r="K10" s="5">
        <v>0</v>
      </c>
      <c r="L10" s="5" t="s">
        <v>1270</v>
      </c>
      <c r="M10" s="5" t="s">
        <v>43</v>
      </c>
      <c r="N10" s="5">
        <f>((J10*400)+(K10*100))+L10</f>
        <v>63</v>
      </c>
      <c r="O10" s="5" t="s">
        <v>136</v>
      </c>
      <c r="P10" s="5">
        <f>N10*O10</f>
        <v>28350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28350</v>
      </c>
      <c r="AH10" s="5">
        <f>AG10</f>
        <v>28350</v>
      </c>
      <c r="AI10" s="5">
        <v>0</v>
      </c>
      <c r="AJ10" s="5">
        <f>IF((AI10-AH10) &gt; 1,0,IF((AI10-AH10)&lt;0,AH10-AI10,AI10-AH10))</f>
        <v>28350</v>
      </c>
      <c r="AK10" s="5">
        <v>0.01</v>
      </c>
      <c r="AL10" s="5">
        <f>ROUND(AJ10*(AK10/100),2)</f>
        <v>2.84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2.84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0.42599999999999999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2.4139999999999997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3498</v>
      </c>
      <c r="B10" s="5" t="s">
        <v>3499</v>
      </c>
      <c r="C10" s="5" t="s">
        <v>3500</v>
      </c>
      <c r="D10" s="5" t="s">
        <v>3501</v>
      </c>
      <c r="E10" s="5">
        <v>1</v>
      </c>
      <c r="F10" s="5">
        <v>21943</v>
      </c>
      <c r="G10" s="5" t="s">
        <v>3502</v>
      </c>
      <c r="H10" s="5" t="s">
        <v>58</v>
      </c>
      <c r="I10" s="5"/>
      <c r="J10" s="5">
        <v>5</v>
      </c>
      <c r="K10" s="5">
        <v>3</v>
      </c>
      <c r="L10" s="5" t="s">
        <v>605</v>
      </c>
      <c r="M10" s="5" t="s">
        <v>43</v>
      </c>
      <c r="N10" s="5">
        <f>((J10*400)+(K10*100))+L10</f>
        <v>2325</v>
      </c>
      <c r="O10" s="5" t="s">
        <v>145</v>
      </c>
      <c r="P10" s="5">
        <f>N10*O10</f>
        <v>174375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174375</v>
      </c>
      <c r="AH10" s="5">
        <f>AG10</f>
        <v>174375</v>
      </c>
      <c r="AI10" s="5">
        <v>0</v>
      </c>
      <c r="AJ10" s="5">
        <f>IF((AI10-AH10) &gt; 1,0,IF((AI10-AH10)&lt;0,AH10-AI10,AI10-AH10))</f>
        <v>174375</v>
      </c>
      <c r="AK10" s="5">
        <v>0.01</v>
      </c>
      <c r="AL10" s="5">
        <f>ROUND(AJ10*(AK10/100),2)</f>
        <v>17.440000000000001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17.440000000000001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2.6160000000000001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14.824000000000002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3504</v>
      </c>
      <c r="B10" s="5" t="s">
        <v>3505</v>
      </c>
      <c r="C10" s="5" t="s">
        <v>3506</v>
      </c>
      <c r="D10" s="5" t="s">
        <v>3507</v>
      </c>
      <c r="E10" s="5">
        <v>1</v>
      </c>
      <c r="F10" s="5">
        <v>22171</v>
      </c>
      <c r="G10" s="5" t="s">
        <v>3508</v>
      </c>
      <c r="H10" s="5" t="s">
        <v>58</v>
      </c>
      <c r="I10" s="5"/>
      <c r="J10" s="5">
        <v>17</v>
      </c>
      <c r="K10" s="5">
        <v>3</v>
      </c>
      <c r="L10" s="5" t="s">
        <v>663</v>
      </c>
      <c r="M10" s="5" t="s">
        <v>43</v>
      </c>
      <c r="N10" s="5">
        <f>((J10*400)+(K10*100))+L10</f>
        <v>7194</v>
      </c>
      <c r="O10" s="5" t="s">
        <v>60</v>
      </c>
      <c r="P10" s="5">
        <f>N10*O10</f>
        <v>2877600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2877600</v>
      </c>
      <c r="AH10" s="5">
        <f>AG10</f>
        <v>2877600</v>
      </c>
      <c r="AI10" s="5">
        <v>0</v>
      </c>
      <c r="AJ10" s="5">
        <f>IF((AI10-AH10) &gt; 1,0,IF((AI10-AH10)&lt;0,AH10-AI10,AI10-AH10))</f>
        <v>2877600</v>
      </c>
      <c r="AK10" s="5">
        <v>0.01</v>
      </c>
      <c r="AL10" s="5">
        <f>ROUND(AJ10*(AK10/100),2)</f>
        <v>287.76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287.76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43.163999999999994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244.596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3510</v>
      </c>
      <c r="B10" s="5" t="s">
        <v>3511</v>
      </c>
      <c r="C10" s="5" t="s">
        <v>3512</v>
      </c>
      <c r="D10" s="5" t="s">
        <v>3513</v>
      </c>
      <c r="E10" s="5">
        <v>1</v>
      </c>
      <c r="F10" s="5">
        <v>21173</v>
      </c>
      <c r="G10" s="5" t="s">
        <v>3514</v>
      </c>
      <c r="H10" s="5" t="s">
        <v>106</v>
      </c>
      <c r="I10" s="5" t="s">
        <v>3515</v>
      </c>
      <c r="J10" s="5">
        <v>0</v>
      </c>
      <c r="K10" s="5">
        <v>1</v>
      </c>
      <c r="L10" s="5" t="s">
        <v>959</v>
      </c>
      <c r="M10" s="5" t="s">
        <v>280</v>
      </c>
      <c r="N10" s="5">
        <f>((J10*400)+(K10*100))+L10</f>
        <v>138</v>
      </c>
      <c r="O10" s="5" t="s">
        <v>212</v>
      </c>
      <c r="P10" s="5">
        <f>N10*O10</f>
        <v>96600</v>
      </c>
      <c r="Q10" s="5">
        <v>1</v>
      </c>
      <c r="R10" s="5" t="s">
        <v>3510</v>
      </c>
      <c r="S10" s="5" t="s">
        <v>3511</v>
      </c>
      <c r="T10" s="5" t="s">
        <v>3512</v>
      </c>
      <c r="U10" s="5" t="s">
        <v>3516</v>
      </c>
      <c r="V10" s="5"/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3518</v>
      </c>
      <c r="B10" s="5" t="s">
        <v>3519</v>
      </c>
      <c r="C10" s="5" t="s">
        <v>3520</v>
      </c>
      <c r="D10" s="5" t="s">
        <v>3521</v>
      </c>
      <c r="E10" s="5">
        <v>1</v>
      </c>
      <c r="F10" s="5">
        <v>18393</v>
      </c>
      <c r="G10" s="5" t="s">
        <v>3522</v>
      </c>
      <c r="H10" s="5" t="s">
        <v>40</v>
      </c>
      <c r="I10" s="5" t="s">
        <v>3523</v>
      </c>
      <c r="J10" s="5">
        <v>20</v>
      </c>
      <c r="K10" s="5">
        <v>1</v>
      </c>
      <c r="L10" s="5" t="s">
        <v>283</v>
      </c>
      <c r="M10" s="5" t="s">
        <v>43</v>
      </c>
      <c r="N10" s="5">
        <f>((J10*400)+(K10*100))+L10</f>
        <v>8164</v>
      </c>
      <c r="O10" s="5" t="s">
        <v>145</v>
      </c>
      <c r="P10" s="5">
        <f>N10*O10</f>
        <v>612300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612300</v>
      </c>
      <c r="AH10" s="5">
        <f>AG10</f>
        <v>612300</v>
      </c>
      <c r="AI10" s="5">
        <v>0</v>
      </c>
      <c r="AJ10" s="5">
        <f>IF((AI10-AH10) &gt; 1,0,IF((AI10-AH10)&lt;0,AH10-AI10,AI10-AH10))</f>
        <v>612300</v>
      </c>
      <c r="AK10" s="5">
        <v>0.01</v>
      </c>
      <c r="AL10" s="5">
        <f>ROUND(AJ10*(AK10/100),2)</f>
        <v>61.23</v>
      </c>
    </row>
    <row r="11" spans="1:38" ht="17.25" x14ac:dyDescent="0.25">
      <c r="A11" s="5" t="s">
        <v>3518</v>
      </c>
      <c r="B11" s="5" t="s">
        <v>3519</v>
      </c>
      <c r="C11" s="5" t="s">
        <v>3520</v>
      </c>
      <c r="D11" s="5" t="s">
        <v>3521</v>
      </c>
      <c r="E11" s="5">
        <v>2</v>
      </c>
      <c r="F11" s="5">
        <v>18643</v>
      </c>
      <c r="G11" s="5" t="s">
        <v>3524</v>
      </c>
      <c r="H11" s="5" t="s">
        <v>40</v>
      </c>
      <c r="I11" s="5" t="s">
        <v>3525</v>
      </c>
      <c r="J11" s="5">
        <v>2</v>
      </c>
      <c r="K11" s="5">
        <v>0</v>
      </c>
      <c r="L11" s="5" t="s">
        <v>290</v>
      </c>
      <c r="M11" s="5" t="s">
        <v>43</v>
      </c>
      <c r="N11" s="5">
        <f>((J11*400)+(K11*100))+L11</f>
        <v>835</v>
      </c>
      <c r="O11" s="5" t="s">
        <v>145</v>
      </c>
      <c r="P11" s="5">
        <f>N11*O11</f>
        <v>62625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62625</v>
      </c>
      <c r="AH11" s="5">
        <f>AG11</f>
        <v>62625</v>
      </c>
      <c r="AI11" s="5">
        <v>0</v>
      </c>
      <c r="AJ11" s="5">
        <f>IF((AI11-AH11) &gt; 1,0,IF((AI11-AH11)&lt;0,AH11-AI11,AI11-AH11))</f>
        <v>62625</v>
      </c>
      <c r="AK11" s="5">
        <v>0.01</v>
      </c>
      <c r="AL11" s="5">
        <f>ROUND(AJ11*(AK11/100),2)</f>
        <v>6.26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67.489999999999995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10.123499999999998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57.366499999999995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3527</v>
      </c>
      <c r="B10" s="5" t="s">
        <v>3528</v>
      </c>
      <c r="C10" s="5" t="s">
        <v>3529</v>
      </c>
      <c r="D10" s="5" t="s">
        <v>3530</v>
      </c>
      <c r="E10" s="5">
        <v>1</v>
      </c>
      <c r="F10" s="5">
        <v>18205</v>
      </c>
      <c r="G10" s="5" t="s">
        <v>3531</v>
      </c>
      <c r="H10" s="5" t="s">
        <v>58</v>
      </c>
      <c r="I10" s="5"/>
      <c r="J10" s="5">
        <v>6</v>
      </c>
      <c r="K10" s="5">
        <v>2</v>
      </c>
      <c r="L10" s="5" t="s">
        <v>161</v>
      </c>
      <c r="M10" s="5" t="s">
        <v>43</v>
      </c>
      <c r="N10" s="5">
        <f>((J10*400)+(K10*100))+L10</f>
        <v>2680</v>
      </c>
      <c r="O10" s="5" t="s">
        <v>75</v>
      </c>
      <c r="P10" s="5">
        <f>N10*O10</f>
        <v>335000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335000</v>
      </c>
      <c r="AH10" s="5">
        <f>AG10</f>
        <v>335000</v>
      </c>
      <c r="AI10" s="5">
        <v>0</v>
      </c>
      <c r="AJ10" s="5">
        <f>IF((AI10-AH10) &gt; 1,0,IF((AI10-AH10)&lt;0,AH10-AI10,AI10-AH10))</f>
        <v>335000</v>
      </c>
      <c r="AK10" s="5">
        <v>0.01</v>
      </c>
      <c r="AL10" s="5">
        <f>ROUND(AJ10*(AK10/100),2)</f>
        <v>33.5</v>
      </c>
    </row>
    <row r="11" spans="1:38" ht="17.25" x14ac:dyDescent="0.25">
      <c r="A11" s="5" t="s">
        <v>3527</v>
      </c>
      <c r="B11" s="5" t="s">
        <v>3528</v>
      </c>
      <c r="C11" s="5" t="s">
        <v>3529</v>
      </c>
      <c r="D11" s="5" t="s">
        <v>3530</v>
      </c>
      <c r="E11" s="5">
        <v>2</v>
      </c>
      <c r="F11" s="5">
        <v>22993</v>
      </c>
      <c r="G11" s="5" t="s">
        <v>3532</v>
      </c>
      <c r="H11" s="5" t="s">
        <v>106</v>
      </c>
      <c r="I11" s="5" t="s">
        <v>3533</v>
      </c>
      <c r="J11" s="5">
        <v>0</v>
      </c>
      <c r="K11" s="5">
        <v>0</v>
      </c>
      <c r="L11" s="5" t="s">
        <v>1952</v>
      </c>
      <c r="M11" s="5" t="s">
        <v>43</v>
      </c>
      <c r="N11" s="5">
        <f>((J11*400)+(K11*100))+L11</f>
        <v>69</v>
      </c>
      <c r="O11" s="5" t="s">
        <v>276</v>
      </c>
      <c r="P11" s="5">
        <f>N11*O11</f>
        <v>41400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41400</v>
      </c>
      <c r="AH11" s="5">
        <f>AG11</f>
        <v>41400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33.5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5.0249999999999995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28.475000000000001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3535</v>
      </c>
      <c r="B10" s="5" t="s">
        <v>3536</v>
      </c>
      <c r="C10" s="5" t="s">
        <v>3537</v>
      </c>
      <c r="D10" s="5" t="s">
        <v>3538</v>
      </c>
      <c r="E10" s="5">
        <v>1</v>
      </c>
      <c r="F10" s="5">
        <v>22818</v>
      </c>
      <c r="G10" s="5" t="s">
        <v>3539</v>
      </c>
      <c r="H10" s="5" t="s">
        <v>58</v>
      </c>
      <c r="I10" s="5"/>
      <c r="J10" s="5">
        <v>6</v>
      </c>
      <c r="K10" s="5">
        <v>2</v>
      </c>
      <c r="L10" s="5" t="s">
        <v>187</v>
      </c>
      <c r="M10" s="5" t="s">
        <v>43</v>
      </c>
      <c r="N10" s="5">
        <f>((J10*400)+(K10*100))+L10</f>
        <v>2667</v>
      </c>
      <c r="O10" s="5" t="s">
        <v>75</v>
      </c>
      <c r="P10" s="5">
        <f>N10*O10</f>
        <v>333375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333375</v>
      </c>
      <c r="AH10" s="5">
        <f>AG10</f>
        <v>333375</v>
      </c>
      <c r="AI10" s="5">
        <v>0</v>
      </c>
      <c r="AJ10" s="5">
        <f>IF((AI10-AH10) &gt; 1,0,IF((AI10-AH10)&lt;0,AH10-AI10,AI10-AH10))</f>
        <v>333375</v>
      </c>
      <c r="AK10" s="5">
        <v>0.01</v>
      </c>
      <c r="AL10" s="5">
        <f>ROUND(AJ10*(AK10/100),2)</f>
        <v>33.340000000000003</v>
      </c>
    </row>
    <row r="11" spans="1:38" ht="17.25" x14ac:dyDescent="0.25">
      <c r="A11" s="5" t="s">
        <v>3535</v>
      </c>
      <c r="B11" s="5" t="s">
        <v>3536</v>
      </c>
      <c r="C11" s="5" t="s">
        <v>3537</v>
      </c>
      <c r="D11" s="5" t="s">
        <v>3538</v>
      </c>
      <c r="E11" s="5">
        <v>2</v>
      </c>
      <c r="F11" s="5">
        <v>21513</v>
      </c>
      <c r="G11" s="5" t="s">
        <v>3540</v>
      </c>
      <c r="H11" s="5" t="s">
        <v>40</v>
      </c>
      <c r="I11" s="5" t="s">
        <v>3541</v>
      </c>
      <c r="J11" s="5">
        <v>0</v>
      </c>
      <c r="K11" s="5">
        <v>0</v>
      </c>
      <c r="L11" s="5" t="s">
        <v>1040</v>
      </c>
      <c r="M11" s="5" t="s">
        <v>43</v>
      </c>
      <c r="N11" s="5">
        <f>((J11*400)+(K11*100))+L11</f>
        <v>47</v>
      </c>
      <c r="O11" s="5" t="s">
        <v>136</v>
      </c>
      <c r="P11" s="5">
        <f>N11*O11</f>
        <v>21150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21150</v>
      </c>
      <c r="AH11" s="5">
        <f>AG11</f>
        <v>21150</v>
      </c>
      <c r="AI11" s="5">
        <v>0</v>
      </c>
      <c r="AJ11" s="5">
        <f>IF((AI11-AH11) &gt; 1,0,IF((AI11-AH11)&lt;0,AH11-AI11,AI11-AH11))</f>
        <v>21150</v>
      </c>
      <c r="AK11" s="5">
        <v>0.01</v>
      </c>
      <c r="AL11" s="5">
        <f>ROUND(AJ11*(AK11/100),2)</f>
        <v>2.12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35.46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5.319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30.141000000000002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429</v>
      </c>
      <c r="B10" s="5" t="s">
        <v>430</v>
      </c>
      <c r="C10" s="5" t="s">
        <v>431</v>
      </c>
      <c r="D10" s="5" t="s">
        <v>432</v>
      </c>
      <c r="E10" s="5">
        <v>1</v>
      </c>
      <c r="F10" s="5">
        <v>18001</v>
      </c>
      <c r="G10" s="5" t="s">
        <v>433</v>
      </c>
      <c r="H10" s="5" t="s">
        <v>58</v>
      </c>
      <c r="I10" s="5"/>
      <c r="J10" s="5">
        <v>8</v>
      </c>
      <c r="K10" s="5">
        <v>1</v>
      </c>
      <c r="L10" s="5" t="s">
        <v>434</v>
      </c>
      <c r="M10" s="5" t="s">
        <v>43</v>
      </c>
      <c r="N10" s="5">
        <f>((J10*400)+(K10*100))+L10</f>
        <v>3344</v>
      </c>
      <c r="O10" s="5" t="s">
        <v>68</v>
      </c>
      <c r="P10" s="5">
        <f>N10*O10</f>
        <v>501600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501600</v>
      </c>
      <c r="AH10" s="5">
        <f>AG10</f>
        <v>501600</v>
      </c>
      <c r="AI10" s="5">
        <v>0</v>
      </c>
      <c r="AJ10" s="5">
        <f>IF((AI10-AH10) &gt; 1,0,IF((AI10-AH10)&lt;0,AH10-AI10,AI10-AH10))</f>
        <v>501600</v>
      </c>
      <c r="AK10" s="5">
        <v>0.01</v>
      </c>
      <c r="AL10" s="5">
        <f>ROUND(AJ10*(AK10/100),2)</f>
        <v>50.16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7.5239999999999991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42.635999999999996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3543</v>
      </c>
      <c r="B10" s="5" t="s">
        <v>3544</v>
      </c>
      <c r="C10" s="5" t="s">
        <v>3545</v>
      </c>
      <c r="D10" s="5" t="s">
        <v>2013</v>
      </c>
      <c r="E10" s="5">
        <v>1</v>
      </c>
      <c r="F10" s="5">
        <v>18665</v>
      </c>
      <c r="G10" s="5" t="s">
        <v>3546</v>
      </c>
      <c r="H10" s="5" t="s">
        <v>58</v>
      </c>
      <c r="I10" s="5"/>
      <c r="J10" s="5">
        <v>3</v>
      </c>
      <c r="K10" s="5">
        <v>0</v>
      </c>
      <c r="L10" s="5" t="s">
        <v>678</v>
      </c>
      <c r="M10" s="5" t="s">
        <v>43</v>
      </c>
      <c r="N10" s="5">
        <f>((J10*400)+(K10*100))+L10</f>
        <v>1236</v>
      </c>
      <c r="O10" s="5" t="s">
        <v>75</v>
      </c>
      <c r="P10" s="5">
        <f>N10*O10</f>
        <v>154500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154500</v>
      </c>
      <c r="AH10" s="5">
        <f>AG10</f>
        <v>154500</v>
      </c>
      <c r="AI10" s="5">
        <v>0</v>
      </c>
      <c r="AJ10" s="5">
        <f>IF((AI10-AH10) &gt; 1,0,IF((AI10-AH10)&lt;0,AH10-AI10,AI10-AH10))</f>
        <v>154500</v>
      </c>
      <c r="AK10" s="5">
        <v>0.01</v>
      </c>
      <c r="AL10" s="5">
        <f>ROUND(AJ10*(AK10/100),2)</f>
        <v>15.45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15.45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2.3174999999999999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13.1325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3548</v>
      </c>
      <c r="B10" s="5"/>
      <c r="C10" s="5" t="s">
        <v>3549</v>
      </c>
      <c r="D10" s="5" t="s">
        <v>3550</v>
      </c>
      <c r="E10" s="5">
        <v>1</v>
      </c>
      <c r="F10" s="5">
        <v>22611</v>
      </c>
      <c r="G10" s="5" t="s">
        <v>3551</v>
      </c>
      <c r="H10" s="5" t="s">
        <v>58</v>
      </c>
      <c r="I10" s="5"/>
      <c r="J10" s="5">
        <v>10</v>
      </c>
      <c r="K10" s="5">
        <v>1</v>
      </c>
      <c r="L10" s="5" t="s">
        <v>340</v>
      </c>
      <c r="M10" s="5" t="s">
        <v>43</v>
      </c>
      <c r="N10" s="5">
        <f>((J10*400)+(K10*100))+L10</f>
        <v>4115</v>
      </c>
      <c r="O10" s="5" t="s">
        <v>75</v>
      </c>
      <c r="P10" s="5">
        <f>N10*O10</f>
        <v>514375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514375</v>
      </c>
      <c r="AH10" s="5">
        <f>AG10</f>
        <v>514375</v>
      </c>
      <c r="AI10" s="5">
        <v>0</v>
      </c>
      <c r="AJ10" s="5">
        <f>IF((AI10-AH10) &gt; 1,0,IF((AI10-AH10)&lt;0,AH10-AI10,AI10-AH10))</f>
        <v>514375</v>
      </c>
      <c r="AK10" s="5">
        <v>0.01</v>
      </c>
      <c r="AL10" s="5">
        <f>ROUND(AJ10*(AK10/100),2)</f>
        <v>51.44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7.7159999999999993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43.723999999999997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3553</v>
      </c>
      <c r="B10" s="5" t="s">
        <v>3554</v>
      </c>
      <c r="C10" s="5" t="s">
        <v>3555</v>
      </c>
      <c r="D10" s="5" t="s">
        <v>3556</v>
      </c>
      <c r="E10" s="5">
        <v>1</v>
      </c>
      <c r="F10" s="5">
        <v>21459</v>
      </c>
      <c r="G10" s="5" t="s">
        <v>3557</v>
      </c>
      <c r="H10" s="5" t="s">
        <v>106</v>
      </c>
      <c r="I10" s="5" t="s">
        <v>3558</v>
      </c>
      <c r="J10" s="5">
        <v>7</v>
      </c>
      <c r="K10" s="5">
        <v>2</v>
      </c>
      <c r="L10" s="5" t="s">
        <v>1138</v>
      </c>
      <c r="M10" s="5" t="s">
        <v>43</v>
      </c>
      <c r="N10" s="5">
        <f>((J10*400)+(K10*100))+L10</f>
        <v>3057</v>
      </c>
      <c r="O10" s="5" t="s">
        <v>75</v>
      </c>
      <c r="P10" s="5">
        <f>N10*O10</f>
        <v>382125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382125</v>
      </c>
      <c r="AH10" s="5">
        <f>AG10</f>
        <v>382125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3553</v>
      </c>
      <c r="B11" s="5" t="s">
        <v>3554</v>
      </c>
      <c r="C11" s="5" t="s">
        <v>3555</v>
      </c>
      <c r="D11" s="5" t="s">
        <v>3556</v>
      </c>
      <c r="E11" s="5">
        <v>2</v>
      </c>
      <c r="F11" s="5">
        <v>18856</v>
      </c>
      <c r="G11" s="5" t="s">
        <v>3559</v>
      </c>
      <c r="H11" s="5" t="s">
        <v>106</v>
      </c>
      <c r="I11" s="5" t="s">
        <v>3560</v>
      </c>
      <c r="J11" s="5">
        <v>1</v>
      </c>
      <c r="K11" s="5">
        <v>2</v>
      </c>
      <c r="L11" s="5" t="s">
        <v>108</v>
      </c>
      <c r="M11" s="5" t="s">
        <v>43</v>
      </c>
      <c r="N11" s="5">
        <f>((J11*400)+(K11*100))+L11</f>
        <v>623</v>
      </c>
      <c r="O11" s="5" t="s">
        <v>410</v>
      </c>
      <c r="P11" s="5">
        <f>N11*O11</f>
        <v>155750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155750</v>
      </c>
      <c r="AH11" s="5">
        <f>AG11</f>
        <v>155750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3553</v>
      </c>
      <c r="B12" s="5" t="s">
        <v>3554</v>
      </c>
      <c r="C12" s="5" t="s">
        <v>3555</v>
      </c>
      <c r="D12" s="5" t="s">
        <v>3556</v>
      </c>
      <c r="E12" s="5">
        <v>3</v>
      </c>
      <c r="F12" s="5">
        <v>19305</v>
      </c>
      <c r="G12" s="5" t="s">
        <v>3561</v>
      </c>
      <c r="H12" s="5" t="s">
        <v>106</v>
      </c>
      <c r="I12" s="5" t="s">
        <v>3562</v>
      </c>
      <c r="J12" s="5">
        <v>0</v>
      </c>
      <c r="K12" s="5">
        <v>2</v>
      </c>
      <c r="L12" s="5" t="s">
        <v>82</v>
      </c>
      <c r="M12" s="5" t="s">
        <v>43</v>
      </c>
      <c r="N12" s="5">
        <f>((J12*400)+(K12*100))+L12</f>
        <v>204</v>
      </c>
      <c r="O12" s="5" t="s">
        <v>212</v>
      </c>
      <c r="P12" s="5">
        <f>N12*O12</f>
        <v>142800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142800</v>
      </c>
      <c r="AH12" s="5">
        <f>AG12</f>
        <v>142800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3553</v>
      </c>
      <c r="B13" s="5" t="s">
        <v>3554</v>
      </c>
      <c r="C13" s="5" t="s">
        <v>3555</v>
      </c>
      <c r="D13" s="5" t="s">
        <v>3556</v>
      </c>
      <c r="E13" s="5">
        <v>4</v>
      </c>
      <c r="F13" s="5">
        <v>22115</v>
      </c>
      <c r="G13" s="5" t="s">
        <v>3563</v>
      </c>
      <c r="H13" s="5" t="s">
        <v>58</v>
      </c>
      <c r="I13" s="5" t="s">
        <v>3564</v>
      </c>
      <c r="J13" s="5">
        <v>6</v>
      </c>
      <c r="K13" s="5">
        <v>1</v>
      </c>
      <c r="L13" s="5" t="s">
        <v>785</v>
      </c>
      <c r="M13" s="5" t="s">
        <v>43</v>
      </c>
      <c r="N13" s="5">
        <f>((J13*400)+(K13*100))+L13</f>
        <v>2558</v>
      </c>
      <c r="O13" s="5" t="s">
        <v>75</v>
      </c>
      <c r="P13" s="5">
        <f>N13*O13</f>
        <v>319750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319750</v>
      </c>
      <c r="AH13" s="5">
        <f>AG13</f>
        <v>319750</v>
      </c>
      <c r="AI13" s="5">
        <v>0</v>
      </c>
      <c r="AJ13" s="5">
        <f>IF((AI13-AH13) &gt; 1,0,IF((AI13-AH13)&lt;0,AH13-AI13,AI13-AH13))</f>
        <v>319750</v>
      </c>
      <c r="AK13" s="5">
        <v>0.01</v>
      </c>
      <c r="AL13" s="5">
        <f>ROUND(AJ13*(AK13/100),2)</f>
        <v>31.98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31.98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4.7969999999999997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27.183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3566</v>
      </c>
      <c r="B10" s="5" t="s">
        <v>3567</v>
      </c>
      <c r="C10" s="5" t="s">
        <v>3568</v>
      </c>
      <c r="D10" s="5" t="s">
        <v>3569</v>
      </c>
      <c r="E10" s="5">
        <v>1</v>
      </c>
      <c r="F10" s="5">
        <v>19640</v>
      </c>
      <c r="G10" s="5" t="s">
        <v>3570</v>
      </c>
      <c r="H10" s="5" t="s">
        <v>40</v>
      </c>
      <c r="I10" s="5" t="s">
        <v>3571</v>
      </c>
      <c r="J10" s="5">
        <v>1</v>
      </c>
      <c r="K10" s="5">
        <v>0</v>
      </c>
      <c r="L10" s="5" t="s">
        <v>3572</v>
      </c>
      <c r="M10" s="5" t="s">
        <v>43</v>
      </c>
      <c r="N10" s="5">
        <f>((J10*400)+(K10*100))+L10</f>
        <v>441.5</v>
      </c>
      <c r="O10" s="5" t="s">
        <v>75</v>
      </c>
      <c r="P10" s="5">
        <f>N10*O10</f>
        <v>55187.5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55187.5</v>
      </c>
      <c r="AH10" s="5">
        <f>AG10</f>
        <v>55187.5</v>
      </c>
      <c r="AI10" s="5">
        <v>0</v>
      </c>
      <c r="AJ10" s="5">
        <f>IF((AI10-AH10) &gt; 1,0,IF((AI10-AH10)&lt;0,AH10-AI10,AI10-AH10))</f>
        <v>55187.5</v>
      </c>
      <c r="AK10" s="5">
        <v>0.01</v>
      </c>
      <c r="AL10" s="5">
        <f>ROUND(AJ10*(AK10/100),2)</f>
        <v>5.52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590</v>
      </c>
      <c r="M11" s="5" t="s">
        <v>180</v>
      </c>
      <c r="N11" s="5">
        <f>((J11*400)+(K11*100))+L11</f>
        <v>38.5</v>
      </c>
      <c r="O11" s="5" t="s">
        <v>75</v>
      </c>
      <c r="P11" s="5">
        <f>N11*O11</f>
        <v>4812.5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4812.5</v>
      </c>
      <c r="AH11" s="5">
        <f>AG11</f>
        <v>4812.5</v>
      </c>
      <c r="AI11" s="5">
        <v>0</v>
      </c>
      <c r="AJ11" s="5">
        <f>IF((AI11-AH11) &gt; 1,0,IF((AI11-AH11)&lt;0,AH11-AI11,AI11-AH11))</f>
        <v>4812.5</v>
      </c>
      <c r="AK11" s="5">
        <v>0.02</v>
      </c>
      <c r="AL11" s="5">
        <f>ROUND(AJ11*(AK11/100),2)</f>
        <v>0.96</v>
      </c>
    </row>
    <row r="12" spans="1:38" ht="17.25" x14ac:dyDescent="0.25">
      <c r="A12" s="5" t="s">
        <v>3566</v>
      </c>
      <c r="B12" s="5" t="s">
        <v>3567</v>
      </c>
      <c r="C12" s="5" t="s">
        <v>3568</v>
      </c>
      <c r="D12" s="5" t="s">
        <v>3569</v>
      </c>
      <c r="E12" s="5">
        <v>2</v>
      </c>
      <c r="F12" s="5">
        <v>21520</v>
      </c>
      <c r="G12" s="5" t="s">
        <v>3573</v>
      </c>
      <c r="H12" s="5" t="s">
        <v>106</v>
      </c>
      <c r="I12" s="5" t="s">
        <v>3574</v>
      </c>
      <c r="J12" s="5">
        <v>0</v>
      </c>
      <c r="K12" s="5">
        <v>2</v>
      </c>
      <c r="L12" s="5" t="s">
        <v>3575</v>
      </c>
      <c r="M12" s="5" t="s">
        <v>43</v>
      </c>
      <c r="N12" s="5">
        <f>((J12*400)+(K12*100))+L12</f>
        <v>287.5</v>
      </c>
      <c r="O12" s="5" t="s">
        <v>212</v>
      </c>
      <c r="P12" s="5">
        <f>N12*O12</f>
        <v>201250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201250</v>
      </c>
      <c r="AH12" s="5">
        <f>AG12</f>
        <v>201250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590</v>
      </c>
      <c r="M13" s="5" t="s">
        <v>180</v>
      </c>
      <c r="N13" s="5">
        <f>((J13*400)+(K13*100))+L13</f>
        <v>38.5</v>
      </c>
      <c r="O13" s="5" t="s">
        <v>212</v>
      </c>
      <c r="P13" s="5">
        <f>N13*O13</f>
        <v>26950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26950</v>
      </c>
      <c r="AH13" s="5">
        <f>AG13</f>
        <v>26950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201</v>
      </c>
      <c r="M14" s="5" t="s">
        <v>280</v>
      </c>
      <c r="N14" s="5">
        <f>((J14*400)+(K14*100))+L14</f>
        <v>24</v>
      </c>
      <c r="O14" s="5" t="s">
        <v>212</v>
      </c>
      <c r="P14" s="5">
        <f>N14*O14</f>
        <v>16800</v>
      </c>
      <c r="Q14" s="5">
        <v>1</v>
      </c>
      <c r="R14" s="5" t="s">
        <v>3566</v>
      </c>
      <c r="S14" s="5" t="s">
        <v>3567</v>
      </c>
      <c r="T14" s="5" t="s">
        <v>3568</v>
      </c>
      <c r="U14" s="5" t="s">
        <v>3576</v>
      </c>
      <c r="V14" s="5"/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6.4799999999999995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0.97199999999999986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5.508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3578</v>
      </c>
      <c r="B10" s="5" t="s">
        <v>3579</v>
      </c>
      <c r="C10" s="5" t="s">
        <v>3580</v>
      </c>
      <c r="D10" s="5" t="s">
        <v>3581</v>
      </c>
      <c r="E10" s="5">
        <v>1</v>
      </c>
      <c r="F10" s="5">
        <v>20552</v>
      </c>
      <c r="G10" s="5" t="s">
        <v>3582</v>
      </c>
      <c r="H10" s="5" t="s">
        <v>58</v>
      </c>
      <c r="I10" s="5"/>
      <c r="J10" s="5">
        <v>21</v>
      </c>
      <c r="K10" s="5">
        <v>2</v>
      </c>
      <c r="L10" s="5" t="s">
        <v>972</v>
      </c>
      <c r="M10" s="5" t="s">
        <v>43</v>
      </c>
      <c r="N10" s="5">
        <f>((J10*400)+(K10*100))+L10</f>
        <v>8662</v>
      </c>
      <c r="O10" s="5" t="s">
        <v>75</v>
      </c>
      <c r="P10" s="5">
        <f>N10*O10</f>
        <v>1082750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1082750</v>
      </c>
      <c r="AH10" s="5">
        <f>AG10</f>
        <v>1082750</v>
      </c>
      <c r="AI10" s="5">
        <v>0</v>
      </c>
      <c r="AJ10" s="5">
        <f>IF((AI10-AH10) &gt; 1,0,IF((AI10-AH10)&lt;0,AH10-AI10,AI10-AH10))</f>
        <v>1082750</v>
      </c>
      <c r="AK10" s="5">
        <v>0.01</v>
      </c>
      <c r="AL10" s="5">
        <f>ROUND(AJ10*(AK10/100),2)</f>
        <v>108.28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108.28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16.242000000000001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92.037999999999997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3584</v>
      </c>
      <c r="B10" s="5" t="s">
        <v>3585</v>
      </c>
      <c r="C10" s="5" t="s">
        <v>3586</v>
      </c>
      <c r="D10" s="5" t="s">
        <v>3587</v>
      </c>
      <c r="E10" s="5">
        <v>1</v>
      </c>
      <c r="F10" s="5">
        <v>20953</v>
      </c>
      <c r="G10" s="5" t="s">
        <v>3588</v>
      </c>
      <c r="H10" s="5" t="s">
        <v>58</v>
      </c>
      <c r="I10" s="5"/>
      <c r="J10" s="5">
        <v>0</v>
      </c>
      <c r="K10" s="5">
        <v>0</v>
      </c>
      <c r="L10" s="5" t="s">
        <v>485</v>
      </c>
      <c r="M10" s="5" t="s">
        <v>1665</v>
      </c>
      <c r="N10" s="5">
        <f>((J10*400)+(K10*100))+L10</f>
        <v>27.5</v>
      </c>
      <c r="O10" s="5" t="s">
        <v>75</v>
      </c>
      <c r="P10" s="5">
        <f>N10*O10</f>
        <v>3437.5</v>
      </c>
      <c r="Q10" s="5">
        <v>1</v>
      </c>
      <c r="R10" s="5" t="s">
        <v>3584</v>
      </c>
      <c r="S10" s="5" t="s">
        <v>3585</v>
      </c>
      <c r="T10" s="5" t="s">
        <v>3586</v>
      </c>
      <c r="U10" s="5" t="s">
        <v>3589</v>
      </c>
      <c r="V10" s="5" t="s">
        <v>3590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3591</v>
      </c>
      <c r="M11" s="5" t="s">
        <v>1665</v>
      </c>
      <c r="N11" s="5">
        <f>((J11*400)+(K11*100))+L11</f>
        <v>12.25</v>
      </c>
      <c r="O11" s="5" t="s">
        <v>75</v>
      </c>
      <c r="P11" s="5">
        <f>N11*O11</f>
        <v>1531.25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1531.25</v>
      </c>
      <c r="AH11" s="5">
        <f>AG11</f>
        <v>1531.25</v>
      </c>
      <c r="AI11" s="5">
        <v>0</v>
      </c>
      <c r="AJ11" s="5">
        <f>IF((AI11-AH11) &gt; 1,0,IF((AI11-AH11)&lt;0,AH11-AI11,AI11-AH11))</f>
        <v>1531.25</v>
      </c>
      <c r="AK11" s="5">
        <v>0.02</v>
      </c>
      <c r="AL11" s="5">
        <f>ROUND(AJ11*(AK11/100),2)</f>
        <v>0.31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2956</v>
      </c>
      <c r="M12" s="5" t="s">
        <v>1665</v>
      </c>
      <c r="N12" s="5">
        <f>((J12*400)+(K12*100))+L12</f>
        <v>42</v>
      </c>
      <c r="O12" s="5" t="s">
        <v>75</v>
      </c>
      <c r="P12" s="5">
        <f>N12*O12</f>
        <v>5250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5250</v>
      </c>
      <c r="AH12" s="5">
        <f>AG12</f>
        <v>5250</v>
      </c>
      <c r="AI12" s="5">
        <v>0</v>
      </c>
      <c r="AJ12" s="5">
        <f>IF((AI12-AH12) &gt; 1,0,IF((AI12-AH12)&lt;0,AH12-AI12,AI12-AH12))</f>
        <v>5250</v>
      </c>
      <c r="AK12" s="5">
        <v>0.02</v>
      </c>
      <c r="AL12" s="5">
        <f>ROUND(AJ12*(AK12/100),2)</f>
        <v>1.05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1.36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0.20400000000000001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1.1560000000000001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3593</v>
      </c>
      <c r="B10" s="5" t="s">
        <v>3594</v>
      </c>
      <c r="C10" s="5" t="s">
        <v>3595</v>
      </c>
      <c r="D10" s="5" t="s">
        <v>3596</v>
      </c>
      <c r="E10" s="5">
        <v>1</v>
      </c>
      <c r="F10" s="5">
        <v>22594</v>
      </c>
      <c r="G10" s="5" t="s">
        <v>3597</v>
      </c>
      <c r="H10" s="5" t="s">
        <v>106</v>
      </c>
      <c r="I10" s="5" t="s">
        <v>3598</v>
      </c>
      <c r="J10" s="5">
        <v>4</v>
      </c>
      <c r="K10" s="5">
        <v>0</v>
      </c>
      <c r="L10" s="5" t="s">
        <v>785</v>
      </c>
      <c r="M10" s="5" t="s">
        <v>43</v>
      </c>
      <c r="N10" s="5">
        <f>((J10*400)+(K10*100))+L10</f>
        <v>1658</v>
      </c>
      <c r="O10" s="5" t="s">
        <v>68</v>
      </c>
      <c r="P10" s="5">
        <f>N10*O10</f>
        <v>248700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248700</v>
      </c>
      <c r="AH10" s="5">
        <f>AG10</f>
        <v>248700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3593</v>
      </c>
      <c r="B11" s="5" t="s">
        <v>3594</v>
      </c>
      <c r="C11" s="5" t="s">
        <v>3595</v>
      </c>
      <c r="D11" s="5" t="s">
        <v>3596</v>
      </c>
      <c r="E11" s="5">
        <v>2</v>
      </c>
      <c r="F11" s="5">
        <v>18156</v>
      </c>
      <c r="G11" s="5" t="s">
        <v>3599</v>
      </c>
      <c r="H11" s="5" t="s">
        <v>58</v>
      </c>
      <c r="I11" s="5"/>
      <c r="J11" s="5">
        <v>12</v>
      </c>
      <c r="K11" s="5">
        <v>1</v>
      </c>
      <c r="L11" s="5" t="s">
        <v>663</v>
      </c>
      <c r="M11" s="5" t="s">
        <v>43</v>
      </c>
      <c r="N11" s="5">
        <f>((J11*400)+(K11*100))+L11</f>
        <v>4994</v>
      </c>
      <c r="O11" s="5" t="s">
        <v>68</v>
      </c>
      <c r="P11" s="5">
        <f>N11*O11</f>
        <v>749100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749100</v>
      </c>
      <c r="AH11" s="5">
        <f>AG11</f>
        <v>749100</v>
      </c>
      <c r="AI11" s="5">
        <v>0</v>
      </c>
      <c r="AJ11" s="5">
        <f>IF((AI11-AH11) &gt; 1,0,IF((AI11-AH11)&lt;0,AH11-AI11,AI11-AH11))</f>
        <v>749100</v>
      </c>
      <c r="AK11" s="5">
        <v>0.01</v>
      </c>
      <c r="AL11" s="5">
        <f>ROUND(AJ11*(AK11/100),2)</f>
        <v>74.91</v>
      </c>
    </row>
    <row r="12" spans="1:38" ht="17.25" x14ac:dyDescent="0.25">
      <c r="A12" s="5" t="s">
        <v>3593</v>
      </c>
      <c r="B12" s="5" t="s">
        <v>3594</v>
      </c>
      <c r="C12" s="5" t="s">
        <v>3595</v>
      </c>
      <c r="D12" s="5" t="s">
        <v>3596</v>
      </c>
      <c r="E12" s="5">
        <v>3</v>
      </c>
      <c r="F12" s="5">
        <v>23046</v>
      </c>
      <c r="G12" s="5" t="s">
        <v>3600</v>
      </c>
      <c r="H12" s="5" t="s">
        <v>106</v>
      </c>
      <c r="I12" s="5" t="s">
        <v>3601</v>
      </c>
      <c r="J12" s="5">
        <v>0</v>
      </c>
      <c r="K12" s="5">
        <v>1</v>
      </c>
      <c r="L12" s="5" t="s">
        <v>1709</v>
      </c>
      <c r="M12" s="5" t="s">
        <v>43</v>
      </c>
      <c r="N12" s="5">
        <f>((J12*400)+(K12*100))+L12</f>
        <v>185</v>
      </c>
      <c r="O12" s="5" t="s">
        <v>276</v>
      </c>
      <c r="P12" s="5">
        <f>N12*O12</f>
        <v>111000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111000</v>
      </c>
      <c r="AH12" s="5">
        <f>AG12</f>
        <v>111000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74.91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11.236499999999999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63.673499999999997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3603</v>
      </c>
      <c r="B10" s="5" t="s">
        <v>3604</v>
      </c>
      <c r="C10" s="5" t="s">
        <v>3605</v>
      </c>
      <c r="D10" s="5" t="s">
        <v>3606</v>
      </c>
      <c r="E10" s="5">
        <v>1</v>
      </c>
      <c r="F10" s="5">
        <v>19782</v>
      </c>
      <c r="G10" s="5" t="s">
        <v>3607</v>
      </c>
      <c r="H10" s="5" t="s">
        <v>106</v>
      </c>
      <c r="I10" s="5" t="s">
        <v>3608</v>
      </c>
      <c r="J10" s="5">
        <v>0</v>
      </c>
      <c r="K10" s="5">
        <v>0</v>
      </c>
      <c r="L10" s="5" t="s">
        <v>111</v>
      </c>
      <c r="M10" s="5" t="s">
        <v>180</v>
      </c>
      <c r="N10" s="5">
        <f>((J10*400)+(K10*100))+L10</f>
        <v>55</v>
      </c>
      <c r="O10" s="5" t="s">
        <v>314</v>
      </c>
      <c r="P10" s="5">
        <f>N10*O10</f>
        <v>110000</v>
      </c>
      <c r="Q10" s="5">
        <v>1</v>
      </c>
      <c r="R10" s="5" t="s">
        <v>3603</v>
      </c>
      <c r="S10" s="5" t="s">
        <v>3604</v>
      </c>
      <c r="T10" s="5" t="s">
        <v>3605</v>
      </c>
      <c r="U10" s="5" t="s">
        <v>3609</v>
      </c>
      <c r="V10" s="5" t="s">
        <v>3610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 t="s">
        <v>3603</v>
      </c>
      <c r="B11" s="5" t="s">
        <v>3604</v>
      </c>
      <c r="C11" s="5" t="s">
        <v>3605</v>
      </c>
      <c r="D11" s="5" t="s">
        <v>3606</v>
      </c>
      <c r="E11" s="5">
        <v>2</v>
      </c>
      <c r="F11" s="5">
        <v>21047</v>
      </c>
      <c r="G11" s="5" t="s">
        <v>3611</v>
      </c>
      <c r="H11" s="5" t="s">
        <v>58</v>
      </c>
      <c r="I11" s="5"/>
      <c r="J11" s="5">
        <v>5</v>
      </c>
      <c r="K11" s="5">
        <v>0</v>
      </c>
      <c r="L11" s="5" t="s">
        <v>419</v>
      </c>
      <c r="M11" s="5" t="s">
        <v>43</v>
      </c>
      <c r="N11" s="5">
        <f>((J11*400)+(K11*100))+L11</f>
        <v>2092</v>
      </c>
      <c r="O11" s="5" t="s">
        <v>68</v>
      </c>
      <c r="P11" s="5">
        <f>N11*O11</f>
        <v>313800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313800</v>
      </c>
      <c r="AH11" s="5">
        <f>AG11</f>
        <v>313800</v>
      </c>
      <c r="AI11" s="5">
        <v>0</v>
      </c>
      <c r="AJ11" s="5">
        <f>IF((AI11-AH11) &gt; 1,0,IF((AI11-AH11)&lt;0,AH11-AI11,AI11-AH11))</f>
        <v>313800</v>
      </c>
      <c r="AK11" s="5">
        <v>0.01</v>
      </c>
      <c r="AL11" s="5">
        <f>ROUND(AJ11*(AK11/100),2)</f>
        <v>31.38</v>
      </c>
    </row>
    <row r="12" spans="1:38" ht="17.25" x14ac:dyDescent="0.25">
      <c r="A12" s="5" t="s">
        <v>3603</v>
      </c>
      <c r="B12" s="5" t="s">
        <v>3604</v>
      </c>
      <c r="C12" s="5" t="s">
        <v>3605</v>
      </c>
      <c r="D12" s="5" t="s">
        <v>3606</v>
      </c>
      <c r="E12" s="5">
        <v>3</v>
      </c>
      <c r="F12" s="5">
        <v>19054</v>
      </c>
      <c r="G12" s="5" t="s">
        <v>3612</v>
      </c>
      <c r="H12" s="5" t="s">
        <v>106</v>
      </c>
      <c r="I12" s="5" t="s">
        <v>3613</v>
      </c>
      <c r="J12" s="5">
        <v>5</v>
      </c>
      <c r="K12" s="5">
        <v>0</v>
      </c>
      <c r="L12" s="5" t="s">
        <v>813</v>
      </c>
      <c r="M12" s="5" t="s">
        <v>43</v>
      </c>
      <c r="N12" s="5">
        <f>((J12*400)+(K12*100))+L12</f>
        <v>2026</v>
      </c>
      <c r="O12" s="5" t="s">
        <v>44</v>
      </c>
      <c r="P12" s="5">
        <f>N12*O12</f>
        <v>354550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354550</v>
      </c>
      <c r="AH12" s="5">
        <f>AG12</f>
        <v>354550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31.38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4.7069999999999999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26.672999999999998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3615</v>
      </c>
      <c r="B10" s="5"/>
      <c r="C10" s="5" t="s">
        <v>3616</v>
      </c>
      <c r="D10" s="5" t="s">
        <v>3617</v>
      </c>
      <c r="E10" s="5">
        <v>1</v>
      </c>
      <c r="F10" s="5">
        <v>20658</v>
      </c>
      <c r="G10" s="5"/>
      <c r="H10" s="5" t="s">
        <v>58</v>
      </c>
      <c r="I10" s="5"/>
      <c r="J10" s="5">
        <v>7</v>
      </c>
      <c r="K10" s="5">
        <v>3</v>
      </c>
      <c r="L10" s="5" t="s">
        <v>539</v>
      </c>
      <c r="M10" s="5" t="s">
        <v>43</v>
      </c>
      <c r="N10" s="5">
        <f>((J10*400)+(K10*100))+L10</f>
        <v>3150</v>
      </c>
      <c r="O10" s="5" t="s">
        <v>75</v>
      </c>
      <c r="P10" s="5">
        <f>N10*O10</f>
        <v>393750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393750</v>
      </c>
      <c r="AH10" s="5">
        <f>AG10</f>
        <v>393750</v>
      </c>
      <c r="AI10" s="5">
        <v>0</v>
      </c>
      <c r="AJ10" s="5">
        <f>IF((AI10-AH10) &gt; 1,0,IF((AI10-AH10)&lt;0,AH10-AI10,AI10-AH10))</f>
        <v>393750</v>
      </c>
      <c r="AK10" s="5">
        <v>0.01</v>
      </c>
      <c r="AL10" s="5">
        <f>ROUND(AJ10*(AK10/100),2)</f>
        <v>39.380000000000003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39.380000000000003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5.907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33.472999999999999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3619</v>
      </c>
      <c r="B10" s="5" t="s">
        <v>3620</v>
      </c>
      <c r="C10" s="5" t="s">
        <v>3621</v>
      </c>
      <c r="D10" s="5" t="s">
        <v>3622</v>
      </c>
      <c r="E10" s="5">
        <v>1</v>
      </c>
      <c r="F10" s="5">
        <v>22507</v>
      </c>
      <c r="G10" s="5" t="s">
        <v>3623</v>
      </c>
      <c r="H10" s="5" t="s">
        <v>58</v>
      </c>
      <c r="I10" s="5"/>
      <c r="J10" s="5">
        <v>10</v>
      </c>
      <c r="K10" s="5">
        <v>0</v>
      </c>
      <c r="L10" s="5" t="s">
        <v>423</v>
      </c>
      <c r="M10" s="5" t="s">
        <v>43</v>
      </c>
      <c r="N10" s="5">
        <f>((J10*400)+(K10*100))+L10</f>
        <v>4029</v>
      </c>
      <c r="O10" s="5" t="s">
        <v>75</v>
      </c>
      <c r="P10" s="5">
        <f>N10*O10</f>
        <v>503625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503625</v>
      </c>
      <c r="AH10" s="5">
        <f>AG10</f>
        <v>503625</v>
      </c>
      <c r="AI10" s="5">
        <v>0</v>
      </c>
      <c r="AJ10" s="5">
        <f>IF((AI10-AH10) &gt; 1,0,IF((AI10-AH10)&lt;0,AH10-AI10,AI10-AH10))</f>
        <v>503625</v>
      </c>
      <c r="AK10" s="5">
        <v>0.01</v>
      </c>
      <c r="AL10" s="5">
        <f>ROUND(AJ10*(AK10/100),2)</f>
        <v>50.36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7.5539999999999994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42.805999999999997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436</v>
      </c>
      <c r="B10" s="5" t="s">
        <v>437</v>
      </c>
      <c r="C10" s="5" t="s">
        <v>438</v>
      </c>
      <c r="D10" s="5" t="s">
        <v>439</v>
      </c>
      <c r="E10" s="5">
        <v>1</v>
      </c>
      <c r="F10" s="5">
        <v>21232</v>
      </c>
      <c r="G10" s="5" t="s">
        <v>440</v>
      </c>
      <c r="H10" s="5" t="s">
        <v>58</v>
      </c>
      <c r="I10" s="5"/>
      <c r="J10" s="5">
        <v>12</v>
      </c>
      <c r="K10" s="5">
        <v>2</v>
      </c>
      <c r="L10" s="5" t="s">
        <v>356</v>
      </c>
      <c r="M10" s="5" t="s">
        <v>43</v>
      </c>
      <c r="N10" s="5">
        <f>((J10*400)+(K10*100))+L10</f>
        <v>5098</v>
      </c>
      <c r="O10" s="5" t="s">
        <v>75</v>
      </c>
      <c r="P10" s="5">
        <f>N10*O10</f>
        <v>637250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637250</v>
      </c>
      <c r="AH10" s="5">
        <f>AG10</f>
        <v>637250</v>
      </c>
      <c r="AI10" s="5">
        <v>0</v>
      </c>
      <c r="AJ10" s="5">
        <f>IF((AI10-AH10) &gt; 1,0,IF((AI10-AH10)&lt;0,AH10-AI10,AI10-AH10))</f>
        <v>637250</v>
      </c>
      <c r="AK10" s="5">
        <v>0.01</v>
      </c>
      <c r="AL10" s="5">
        <f>ROUND(AJ10*(AK10/100),2)</f>
        <v>63.73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63.73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9.5594999999999999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54.170499999999997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3625</v>
      </c>
      <c r="B10" s="5"/>
      <c r="C10" s="5" t="s">
        <v>3626</v>
      </c>
      <c r="D10" s="5" t="s">
        <v>3627</v>
      </c>
      <c r="E10" s="5">
        <v>1</v>
      </c>
      <c r="F10" s="5">
        <v>21523</v>
      </c>
      <c r="G10" s="5" t="s">
        <v>3628</v>
      </c>
      <c r="H10" s="5" t="s">
        <v>40</v>
      </c>
      <c r="I10" s="5" t="s">
        <v>3629</v>
      </c>
      <c r="J10" s="5">
        <v>15</v>
      </c>
      <c r="K10" s="5">
        <v>0</v>
      </c>
      <c r="L10" s="5" t="s">
        <v>67</v>
      </c>
      <c r="M10" s="5" t="s">
        <v>43</v>
      </c>
      <c r="N10" s="5">
        <f>((J10*400)+(K10*100))+L10</f>
        <v>6039</v>
      </c>
      <c r="O10" s="5" t="s">
        <v>90</v>
      </c>
      <c r="P10" s="5">
        <f>N10*O10</f>
        <v>3019500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3019500</v>
      </c>
      <c r="AH10" s="5">
        <f>AG10</f>
        <v>3019500</v>
      </c>
      <c r="AI10" s="5">
        <v>0</v>
      </c>
      <c r="AJ10" s="5">
        <f>IF((AI10-AH10) &gt; 1,0,IF((AI10-AH10)&lt;0,AH10-AI10,AI10-AH10))</f>
        <v>3019500</v>
      </c>
      <c r="AK10" s="5">
        <v>0.01</v>
      </c>
      <c r="AL10" s="5">
        <f>ROUND(AJ10*(AK10/100),2)</f>
        <v>301.95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301.95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45.292499999999997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256.65749999999997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3631</v>
      </c>
      <c r="B10" s="5" t="s">
        <v>3632</v>
      </c>
      <c r="C10" s="5" t="s">
        <v>3633</v>
      </c>
      <c r="D10" s="5" t="s">
        <v>3634</v>
      </c>
      <c r="E10" s="5">
        <v>1</v>
      </c>
      <c r="F10" s="5">
        <v>21487</v>
      </c>
      <c r="G10" s="5" t="s">
        <v>3635</v>
      </c>
      <c r="H10" s="5" t="s">
        <v>40</v>
      </c>
      <c r="I10" s="5" t="s">
        <v>2751</v>
      </c>
      <c r="J10" s="5">
        <v>0</v>
      </c>
      <c r="K10" s="5">
        <v>1</v>
      </c>
      <c r="L10" s="5" t="s">
        <v>1471</v>
      </c>
      <c r="M10" s="5" t="s">
        <v>43</v>
      </c>
      <c r="N10" s="5">
        <f>((J10*400)+(K10*100))+L10</f>
        <v>165</v>
      </c>
      <c r="O10" s="5" t="s">
        <v>276</v>
      </c>
      <c r="P10" s="5">
        <f>N10*O10</f>
        <v>99000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99000</v>
      </c>
      <c r="AH10" s="5">
        <f>AG10</f>
        <v>99000</v>
      </c>
      <c r="AI10" s="5">
        <v>0</v>
      </c>
      <c r="AJ10" s="5">
        <f>IF((AI10-AH10) &gt; 1,0,IF((AI10-AH10)&lt;0,AH10-AI10,AI10-AH10))</f>
        <v>99000</v>
      </c>
      <c r="AK10" s="5">
        <v>0.01</v>
      </c>
      <c r="AL10" s="5">
        <f>ROUND(AJ10*(AK10/100),2)</f>
        <v>9.9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1.4850000000000001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8.4150000000000009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3637</v>
      </c>
      <c r="B10" s="5" t="s">
        <v>3638</v>
      </c>
      <c r="C10" s="5" t="s">
        <v>3639</v>
      </c>
      <c r="D10" s="5" t="s">
        <v>3640</v>
      </c>
      <c r="E10" s="5">
        <v>1</v>
      </c>
      <c r="F10" s="5">
        <v>19752</v>
      </c>
      <c r="G10" s="5" t="s">
        <v>3641</v>
      </c>
      <c r="H10" s="5" t="s">
        <v>58</v>
      </c>
      <c r="I10" s="5"/>
      <c r="J10" s="5">
        <v>7</v>
      </c>
      <c r="K10" s="5">
        <v>3</v>
      </c>
      <c r="L10" s="5" t="s">
        <v>1739</v>
      </c>
      <c r="M10" s="5" t="s">
        <v>43</v>
      </c>
      <c r="N10" s="5">
        <f>((J10*400)+(K10*100))+L10</f>
        <v>3101</v>
      </c>
      <c r="O10" s="5" t="s">
        <v>68</v>
      </c>
      <c r="P10" s="5">
        <f>N10*O10</f>
        <v>465150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465150</v>
      </c>
      <c r="AH10" s="5">
        <f>AG10</f>
        <v>465150</v>
      </c>
      <c r="AI10" s="5">
        <v>0</v>
      </c>
      <c r="AJ10" s="5">
        <f>IF((AI10-AH10) &gt; 1,0,IF((AI10-AH10)&lt;0,AH10-AI10,AI10-AH10))</f>
        <v>465150</v>
      </c>
      <c r="AK10" s="5">
        <v>0.01</v>
      </c>
      <c r="AL10" s="5">
        <f>ROUND(AJ10*(AK10/100),2)</f>
        <v>46.52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46.52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6.9780000000000006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39.542000000000002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3643</v>
      </c>
      <c r="B10" s="5" t="s">
        <v>3644</v>
      </c>
      <c r="C10" s="5" t="s">
        <v>3645</v>
      </c>
      <c r="D10" s="5" t="s">
        <v>3646</v>
      </c>
      <c r="E10" s="5">
        <v>1</v>
      </c>
      <c r="F10" s="5">
        <v>20669</v>
      </c>
      <c r="G10" s="5"/>
      <c r="H10" s="5" t="s">
        <v>40</v>
      </c>
      <c r="I10" s="5"/>
      <c r="J10" s="5">
        <v>4</v>
      </c>
      <c r="K10" s="5">
        <v>0</v>
      </c>
      <c r="L10" s="5" t="s">
        <v>1165</v>
      </c>
      <c r="M10" s="5" t="s">
        <v>43</v>
      </c>
      <c r="N10" s="5">
        <f>((J10*400)+(K10*100))+L10</f>
        <v>1697</v>
      </c>
      <c r="O10" s="5" t="s">
        <v>75</v>
      </c>
      <c r="P10" s="5">
        <f>N10*O10</f>
        <v>212125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212125</v>
      </c>
      <c r="AH10" s="5">
        <f>AG10</f>
        <v>212125</v>
      </c>
      <c r="AI10" s="5">
        <v>0</v>
      </c>
      <c r="AJ10" s="5">
        <f>IF((AI10-AH10) &gt; 1,0,IF((AI10-AH10)&lt;0,AH10-AI10,AI10-AH10))</f>
        <v>212125</v>
      </c>
      <c r="AK10" s="5">
        <v>0.01</v>
      </c>
      <c r="AL10" s="5">
        <f>ROUND(AJ10*(AK10/100),2)</f>
        <v>21.21</v>
      </c>
    </row>
    <row r="11" spans="1:38" ht="17.25" x14ac:dyDescent="0.25">
      <c r="A11" s="5" t="s">
        <v>3643</v>
      </c>
      <c r="B11" s="5" t="s">
        <v>3644</v>
      </c>
      <c r="C11" s="5" t="s">
        <v>3645</v>
      </c>
      <c r="D11" s="5" t="s">
        <v>3646</v>
      </c>
      <c r="E11" s="5">
        <v>2</v>
      </c>
      <c r="F11" s="5">
        <v>20561</v>
      </c>
      <c r="G11" s="5" t="s">
        <v>3647</v>
      </c>
      <c r="H11" s="5" t="s">
        <v>40</v>
      </c>
      <c r="I11" s="5" t="s">
        <v>3648</v>
      </c>
      <c r="J11" s="5">
        <v>15</v>
      </c>
      <c r="K11" s="5">
        <v>3</v>
      </c>
      <c r="L11" s="5" t="s">
        <v>451</v>
      </c>
      <c r="M11" s="5" t="s">
        <v>43</v>
      </c>
      <c r="N11" s="5">
        <f>((J11*400)+(K11*100))+L11</f>
        <v>6340</v>
      </c>
      <c r="O11" s="5" t="s">
        <v>75</v>
      </c>
      <c r="P11" s="5">
        <f>N11*O11</f>
        <v>792500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792500</v>
      </c>
      <c r="AH11" s="5">
        <f>AG11</f>
        <v>792500</v>
      </c>
      <c r="AI11" s="5">
        <v>0</v>
      </c>
      <c r="AJ11" s="5">
        <f>IF((AI11-AH11) &gt; 1,0,IF((AI11-AH11)&lt;0,AH11-AI11,AI11-AH11))</f>
        <v>792500</v>
      </c>
      <c r="AK11" s="5">
        <v>0.01</v>
      </c>
      <c r="AL11" s="5">
        <f>ROUND(AJ11*(AK11/100),2)</f>
        <v>79.25</v>
      </c>
    </row>
    <row r="12" spans="1:38" ht="17.25" x14ac:dyDescent="0.25">
      <c r="A12" s="5" t="s">
        <v>3643</v>
      </c>
      <c r="B12" s="5" t="s">
        <v>3644</v>
      </c>
      <c r="C12" s="5" t="s">
        <v>3645</v>
      </c>
      <c r="D12" s="5" t="s">
        <v>3646</v>
      </c>
      <c r="E12" s="5">
        <v>3</v>
      </c>
      <c r="F12" s="5">
        <v>23040</v>
      </c>
      <c r="G12" s="5" t="s">
        <v>3649</v>
      </c>
      <c r="H12" s="5" t="s">
        <v>106</v>
      </c>
      <c r="I12" s="5" t="s">
        <v>3650</v>
      </c>
      <c r="J12" s="5">
        <v>9</v>
      </c>
      <c r="K12" s="5">
        <v>0</v>
      </c>
      <c r="L12" s="5" t="s">
        <v>214</v>
      </c>
      <c r="M12" s="5" t="s">
        <v>43</v>
      </c>
      <c r="N12" s="5">
        <f>((J12*400)+(K12*100))+L12</f>
        <v>3687</v>
      </c>
      <c r="O12" s="5" t="s">
        <v>44</v>
      </c>
      <c r="P12" s="5">
        <f>N12*O12</f>
        <v>645225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645225</v>
      </c>
      <c r="AH12" s="5">
        <f>AG12</f>
        <v>645225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3643</v>
      </c>
      <c r="B13" s="5" t="s">
        <v>3644</v>
      </c>
      <c r="C13" s="5" t="s">
        <v>3645</v>
      </c>
      <c r="D13" s="5" t="s">
        <v>3646</v>
      </c>
      <c r="E13" s="5">
        <v>4</v>
      </c>
      <c r="F13" s="5">
        <v>21695</v>
      </c>
      <c r="G13" s="5" t="s">
        <v>3651</v>
      </c>
      <c r="H13" s="5" t="s">
        <v>106</v>
      </c>
      <c r="I13" s="5" t="s">
        <v>3652</v>
      </c>
      <c r="J13" s="5">
        <v>0</v>
      </c>
      <c r="K13" s="5">
        <v>2</v>
      </c>
      <c r="L13" s="5" t="s">
        <v>434</v>
      </c>
      <c r="M13" s="5" t="s">
        <v>43</v>
      </c>
      <c r="N13" s="5">
        <f>((J13*400)+(K13*100))+L13</f>
        <v>244</v>
      </c>
      <c r="O13" s="5" t="s">
        <v>276</v>
      </c>
      <c r="P13" s="5">
        <f>N13*O13</f>
        <v>146400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146400</v>
      </c>
      <c r="AH13" s="5">
        <f>AG13</f>
        <v>146400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100.46000000000001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15.069000000000001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85.391000000000005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3654</v>
      </c>
      <c r="B10" s="5" t="s">
        <v>3655</v>
      </c>
      <c r="C10" s="5" t="s">
        <v>3656</v>
      </c>
      <c r="D10" s="5" t="s">
        <v>3657</v>
      </c>
      <c r="E10" s="5">
        <v>1</v>
      </c>
      <c r="F10" s="5">
        <v>18443</v>
      </c>
      <c r="G10" s="5" t="s">
        <v>3658</v>
      </c>
      <c r="H10" s="5" t="s">
        <v>106</v>
      </c>
      <c r="I10" s="5" t="s">
        <v>3659</v>
      </c>
      <c r="J10" s="5">
        <v>0</v>
      </c>
      <c r="K10" s="5">
        <v>1</v>
      </c>
      <c r="L10" s="5" t="s">
        <v>873</v>
      </c>
      <c r="M10" s="5" t="s">
        <v>43</v>
      </c>
      <c r="N10" s="5">
        <f t="shared" ref="N10:N15" si="0">((J10*400)+(K10*100))+L10</f>
        <v>151</v>
      </c>
      <c r="O10" s="5" t="s">
        <v>212</v>
      </c>
      <c r="P10" s="5">
        <f t="shared" ref="P10:P15" si="1">N10*O10</f>
        <v>105700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105700</v>
      </c>
      <c r="AH10" s="5">
        <f t="shared" ref="AH10:AH15" si="3">AG10</f>
        <v>105700</v>
      </c>
      <c r="AI10" s="5">
        <v>50000000</v>
      </c>
      <c r="AJ10" s="5">
        <f t="shared" ref="AJ10:AJ15" si="4">IF((AI10-AH10) &gt; 1,0,IF((AI10-AH10)&lt;0,AH10-AI10,AI10-AH10))</f>
        <v>0</v>
      </c>
      <c r="AK10" s="5">
        <v>0.01</v>
      </c>
      <c r="AL10" s="5">
        <f t="shared" ref="AL10:AL15" si="5">ROUND(AJ10*(AK10/100),2)</f>
        <v>0</v>
      </c>
    </row>
    <row r="11" spans="1:38" ht="17.25" x14ac:dyDescent="0.25">
      <c r="A11" s="5" t="s">
        <v>3654</v>
      </c>
      <c r="B11" s="5" t="s">
        <v>3655</v>
      </c>
      <c r="C11" s="5" t="s">
        <v>3656</v>
      </c>
      <c r="D11" s="5" t="s">
        <v>3657</v>
      </c>
      <c r="E11" s="5">
        <v>2</v>
      </c>
      <c r="F11" s="5">
        <v>18281</v>
      </c>
      <c r="G11" s="5" t="s">
        <v>3660</v>
      </c>
      <c r="H11" s="5" t="s">
        <v>106</v>
      </c>
      <c r="I11" s="5" t="s">
        <v>3661</v>
      </c>
      <c r="J11" s="5">
        <v>8</v>
      </c>
      <c r="K11" s="5">
        <v>2</v>
      </c>
      <c r="L11" s="5" t="s">
        <v>2314</v>
      </c>
      <c r="M11" s="5" t="s">
        <v>43</v>
      </c>
      <c r="N11" s="5">
        <f t="shared" si="0"/>
        <v>3405</v>
      </c>
      <c r="O11" s="5" t="s">
        <v>75</v>
      </c>
      <c r="P11" s="5">
        <f t="shared" si="1"/>
        <v>425625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425625</v>
      </c>
      <c r="AH11" s="5">
        <f t="shared" si="3"/>
        <v>425625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3654</v>
      </c>
      <c r="B12" s="5" t="s">
        <v>3655</v>
      </c>
      <c r="C12" s="5" t="s">
        <v>3656</v>
      </c>
      <c r="D12" s="5" t="s">
        <v>3657</v>
      </c>
      <c r="E12" s="5">
        <v>3</v>
      </c>
      <c r="F12" s="5">
        <v>21313</v>
      </c>
      <c r="G12" s="5" t="s">
        <v>3662</v>
      </c>
      <c r="H12" s="5" t="s">
        <v>106</v>
      </c>
      <c r="I12" s="5" t="s">
        <v>3663</v>
      </c>
      <c r="J12" s="5">
        <v>2</v>
      </c>
      <c r="K12" s="5">
        <v>0</v>
      </c>
      <c r="L12" s="5" t="s">
        <v>108</v>
      </c>
      <c r="M12" s="5" t="s">
        <v>43</v>
      </c>
      <c r="N12" s="5">
        <f t="shared" si="0"/>
        <v>823</v>
      </c>
      <c r="O12" s="5" t="s">
        <v>587</v>
      </c>
      <c r="P12" s="5">
        <f t="shared" si="1"/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0</v>
      </c>
      <c r="AH12" s="5">
        <f t="shared" si="3"/>
        <v>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3654</v>
      </c>
      <c r="B13" s="5" t="s">
        <v>3655</v>
      </c>
      <c r="C13" s="5" t="s">
        <v>3656</v>
      </c>
      <c r="D13" s="5" t="s">
        <v>3657</v>
      </c>
      <c r="E13" s="5">
        <v>4</v>
      </c>
      <c r="F13" s="5">
        <v>22022</v>
      </c>
      <c r="G13" s="5" t="s">
        <v>3664</v>
      </c>
      <c r="H13" s="5" t="s">
        <v>106</v>
      </c>
      <c r="I13" s="5" t="s">
        <v>3665</v>
      </c>
      <c r="J13" s="5">
        <v>8</v>
      </c>
      <c r="K13" s="5">
        <v>3</v>
      </c>
      <c r="L13" s="5" t="s">
        <v>539</v>
      </c>
      <c r="M13" s="5" t="s">
        <v>43</v>
      </c>
      <c r="N13" s="5">
        <f t="shared" si="0"/>
        <v>3550</v>
      </c>
      <c r="O13" s="5" t="s">
        <v>75</v>
      </c>
      <c r="P13" s="5">
        <f t="shared" si="1"/>
        <v>443750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443750</v>
      </c>
      <c r="AH13" s="5">
        <f t="shared" si="3"/>
        <v>443750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3654</v>
      </c>
      <c r="B14" s="5" t="s">
        <v>3655</v>
      </c>
      <c r="C14" s="5" t="s">
        <v>3656</v>
      </c>
      <c r="D14" s="5" t="s">
        <v>3657</v>
      </c>
      <c r="E14" s="5">
        <v>5</v>
      </c>
      <c r="F14" s="5">
        <v>20442</v>
      </c>
      <c r="G14" s="5" t="s">
        <v>3666</v>
      </c>
      <c r="H14" s="5" t="s">
        <v>58</v>
      </c>
      <c r="I14" s="5" t="s">
        <v>3667</v>
      </c>
      <c r="J14" s="5">
        <v>5</v>
      </c>
      <c r="K14" s="5">
        <v>3</v>
      </c>
      <c r="L14" s="5" t="s">
        <v>125</v>
      </c>
      <c r="M14" s="5" t="s">
        <v>43</v>
      </c>
      <c r="N14" s="5">
        <f t="shared" si="0"/>
        <v>2390</v>
      </c>
      <c r="O14" s="5" t="s">
        <v>75</v>
      </c>
      <c r="P14" s="5">
        <f t="shared" si="1"/>
        <v>298750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298750</v>
      </c>
      <c r="AH14" s="5">
        <f t="shared" si="3"/>
        <v>298750</v>
      </c>
      <c r="AI14" s="5">
        <v>0</v>
      </c>
      <c r="AJ14" s="5">
        <f t="shared" si="4"/>
        <v>298750</v>
      </c>
      <c r="AK14" s="5">
        <v>0.01</v>
      </c>
      <c r="AL14" s="5">
        <f t="shared" si="5"/>
        <v>29.88</v>
      </c>
    </row>
    <row r="15" spans="1:38" ht="17.25" x14ac:dyDescent="0.25">
      <c r="A15" s="5" t="s">
        <v>3654</v>
      </c>
      <c r="B15" s="5" t="s">
        <v>3655</v>
      </c>
      <c r="C15" s="5" t="s">
        <v>3656</v>
      </c>
      <c r="D15" s="5" t="s">
        <v>3657</v>
      </c>
      <c r="E15" s="5">
        <v>6</v>
      </c>
      <c r="F15" s="5">
        <v>18765</v>
      </c>
      <c r="G15" s="5" t="s">
        <v>3668</v>
      </c>
      <c r="H15" s="5" t="s">
        <v>58</v>
      </c>
      <c r="I15" s="5" t="s">
        <v>3669</v>
      </c>
      <c r="J15" s="5">
        <v>10</v>
      </c>
      <c r="K15" s="5">
        <v>2</v>
      </c>
      <c r="L15" s="5" t="s">
        <v>708</v>
      </c>
      <c r="M15" s="5" t="s">
        <v>43</v>
      </c>
      <c r="N15" s="5">
        <f t="shared" si="0"/>
        <v>4256</v>
      </c>
      <c r="O15" s="5" t="s">
        <v>75</v>
      </c>
      <c r="P15" s="5">
        <f t="shared" si="1"/>
        <v>532000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532000</v>
      </c>
      <c r="AH15" s="5">
        <f t="shared" si="3"/>
        <v>532000</v>
      </c>
      <c r="AI15" s="5">
        <v>0</v>
      </c>
      <c r="AJ15" s="5">
        <f t="shared" si="4"/>
        <v>532000</v>
      </c>
      <c r="AK15" s="5">
        <v>0.01</v>
      </c>
      <c r="AL15" s="5">
        <f t="shared" si="5"/>
        <v>53.2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83.08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12.462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70.617999999999995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3671</v>
      </c>
      <c r="B10" s="5" t="s">
        <v>3672</v>
      </c>
      <c r="C10" s="5" t="s">
        <v>3673</v>
      </c>
      <c r="D10" s="5" t="s">
        <v>3674</v>
      </c>
      <c r="E10" s="5">
        <v>1</v>
      </c>
      <c r="F10" s="5">
        <v>19229</v>
      </c>
      <c r="G10" s="5" t="s">
        <v>3675</v>
      </c>
      <c r="H10" s="5" t="s">
        <v>58</v>
      </c>
      <c r="I10" s="5"/>
      <c r="J10" s="5">
        <v>27</v>
      </c>
      <c r="K10" s="5">
        <v>0</v>
      </c>
      <c r="L10" s="5" t="s">
        <v>759</v>
      </c>
      <c r="M10" s="5" t="s">
        <v>43</v>
      </c>
      <c r="N10" s="5">
        <f>((J10*400)+(K10*100))+L10</f>
        <v>10811</v>
      </c>
      <c r="O10" s="5" t="s">
        <v>44</v>
      </c>
      <c r="P10" s="5">
        <f>N10*O10</f>
        <v>1891925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1891925</v>
      </c>
      <c r="AH10" s="5">
        <f>AG10</f>
        <v>1891925</v>
      </c>
      <c r="AI10" s="5">
        <v>0</v>
      </c>
      <c r="AJ10" s="5">
        <f>IF((AI10-AH10) &gt; 1,0,IF((AI10-AH10)&lt;0,AH10-AI10,AI10-AH10))</f>
        <v>1891925</v>
      </c>
      <c r="AK10" s="5">
        <v>0.01</v>
      </c>
      <c r="AL10" s="5">
        <f>ROUND(AJ10*(AK10/100),2)</f>
        <v>189.19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189.19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28.378499999999999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160.8115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3677</v>
      </c>
      <c r="B10" s="5" t="s">
        <v>3678</v>
      </c>
      <c r="C10" s="5" t="s">
        <v>3679</v>
      </c>
      <c r="D10" s="5" t="s">
        <v>3680</v>
      </c>
      <c r="E10" s="5">
        <v>1</v>
      </c>
      <c r="F10" s="5">
        <v>21478</v>
      </c>
      <c r="G10" s="5" t="s">
        <v>3681</v>
      </c>
      <c r="H10" s="5" t="s">
        <v>58</v>
      </c>
      <c r="I10" s="5"/>
      <c r="J10" s="5">
        <v>8</v>
      </c>
      <c r="K10" s="5">
        <v>3</v>
      </c>
      <c r="L10" s="5" t="s">
        <v>104</v>
      </c>
      <c r="M10" s="5" t="s">
        <v>43</v>
      </c>
      <c r="N10" s="5">
        <f>((J10*400)+(K10*100))+L10</f>
        <v>3573</v>
      </c>
      <c r="O10" s="5" t="s">
        <v>68</v>
      </c>
      <c r="P10" s="5">
        <f>N10*O10</f>
        <v>535950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535950</v>
      </c>
      <c r="AH10" s="5">
        <f>AG10</f>
        <v>535950</v>
      </c>
      <c r="AI10" s="5">
        <v>0</v>
      </c>
      <c r="AJ10" s="5">
        <f>IF((AI10-AH10) &gt; 1,0,IF((AI10-AH10)&lt;0,AH10-AI10,AI10-AH10))</f>
        <v>535950</v>
      </c>
      <c r="AK10" s="5">
        <v>0.01</v>
      </c>
      <c r="AL10" s="5">
        <f>ROUND(AJ10*(AK10/100),2)</f>
        <v>53.6</v>
      </c>
    </row>
    <row r="11" spans="1:38" ht="17.25" x14ac:dyDescent="0.25">
      <c r="A11" s="5" t="s">
        <v>3677</v>
      </c>
      <c r="B11" s="5" t="s">
        <v>3678</v>
      </c>
      <c r="C11" s="5" t="s">
        <v>3679</v>
      </c>
      <c r="D11" s="5" t="s">
        <v>3680</v>
      </c>
      <c r="E11" s="5">
        <v>2</v>
      </c>
      <c r="F11" s="5">
        <v>19670</v>
      </c>
      <c r="G11" s="5" t="s">
        <v>3682</v>
      </c>
      <c r="H11" s="5" t="s">
        <v>106</v>
      </c>
      <c r="I11" s="5" t="s">
        <v>3683</v>
      </c>
      <c r="J11" s="5">
        <v>7</v>
      </c>
      <c r="K11" s="5">
        <v>0</v>
      </c>
      <c r="L11" s="5" t="s">
        <v>678</v>
      </c>
      <c r="M11" s="5" t="s">
        <v>43</v>
      </c>
      <c r="N11" s="5">
        <f>((J11*400)+(K11*100))+L11</f>
        <v>2836</v>
      </c>
      <c r="O11" s="5" t="s">
        <v>410</v>
      </c>
      <c r="P11" s="5">
        <f>N11*O11</f>
        <v>709000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709000</v>
      </c>
      <c r="AH11" s="5">
        <f>AG11</f>
        <v>709000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53.6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8.0399999999999991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45.56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3685</v>
      </c>
      <c r="B10" s="5" t="s">
        <v>3686</v>
      </c>
      <c r="C10" s="5" t="s">
        <v>3687</v>
      </c>
      <c r="D10" s="5" t="s">
        <v>3688</v>
      </c>
      <c r="E10" s="5">
        <v>1</v>
      </c>
      <c r="F10" s="5">
        <v>20186</v>
      </c>
      <c r="G10" s="5" t="s">
        <v>3689</v>
      </c>
      <c r="H10" s="5" t="s">
        <v>106</v>
      </c>
      <c r="I10" s="5" t="s">
        <v>3690</v>
      </c>
      <c r="J10" s="5">
        <v>0</v>
      </c>
      <c r="K10" s="5">
        <v>1</v>
      </c>
      <c r="L10" s="5" t="s">
        <v>573</v>
      </c>
      <c r="M10" s="5" t="s">
        <v>43</v>
      </c>
      <c r="N10" s="5">
        <f>((J10*400)+(K10*100))+L10</f>
        <v>107</v>
      </c>
      <c r="O10" s="5" t="s">
        <v>314</v>
      </c>
      <c r="P10" s="5">
        <f>N10*O10</f>
        <v>214000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214000</v>
      </c>
      <c r="AH10" s="5">
        <f>AG10</f>
        <v>214000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132</v>
      </c>
      <c r="M11" s="5" t="s">
        <v>275</v>
      </c>
      <c r="N11" s="5">
        <f>((J11*400)+(K11*100))+L11</f>
        <v>30</v>
      </c>
      <c r="O11" s="5" t="s">
        <v>314</v>
      </c>
      <c r="P11" s="5">
        <f>N11*O11</f>
        <v>60000</v>
      </c>
      <c r="Q11" s="5">
        <v>1</v>
      </c>
      <c r="R11" s="5" t="s">
        <v>3685</v>
      </c>
      <c r="S11" s="5" t="s">
        <v>3686</v>
      </c>
      <c r="T11" s="5" t="s">
        <v>3687</v>
      </c>
      <c r="U11" s="5" t="s">
        <v>3691</v>
      </c>
      <c r="V11" s="5"/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169</v>
      </c>
      <c r="M12" s="5" t="s">
        <v>280</v>
      </c>
      <c r="N12" s="5">
        <f>((J12*400)+(K12*100))+L12</f>
        <v>21</v>
      </c>
      <c r="O12" s="5" t="s">
        <v>314</v>
      </c>
      <c r="P12" s="5">
        <f>N12*O12</f>
        <v>42000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42000</v>
      </c>
      <c r="AH12" s="5">
        <f>AG12</f>
        <v>42000</v>
      </c>
      <c r="AI12" s="5">
        <v>0</v>
      </c>
      <c r="AJ12" s="5">
        <f>IF((AI12-AH12) &gt; 1,0,IF((AI12-AH12)&lt;0,AH12-AI12,AI12-AH12))</f>
        <v>42000</v>
      </c>
      <c r="AK12" s="5">
        <v>0.3</v>
      </c>
      <c r="AL12" s="5">
        <f>ROUND(AJ12*(AK12/100),2)</f>
        <v>126</v>
      </c>
    </row>
    <row r="13" spans="1:38" ht="17.25" x14ac:dyDescent="0.25">
      <c r="A13" s="5" t="s">
        <v>3685</v>
      </c>
      <c r="B13" s="5" t="s">
        <v>3686</v>
      </c>
      <c r="C13" s="5" t="s">
        <v>3687</v>
      </c>
      <c r="D13" s="5" t="s">
        <v>3688</v>
      </c>
      <c r="E13" s="5">
        <v>2</v>
      </c>
      <c r="F13" s="5">
        <v>22446</v>
      </c>
      <c r="G13" s="5" t="s">
        <v>3692</v>
      </c>
      <c r="H13" s="5" t="s">
        <v>58</v>
      </c>
      <c r="I13" s="5"/>
      <c r="J13" s="5">
        <v>7</v>
      </c>
      <c r="K13" s="5">
        <v>1</v>
      </c>
      <c r="L13" s="5" t="s">
        <v>451</v>
      </c>
      <c r="M13" s="5" t="s">
        <v>43</v>
      </c>
      <c r="N13" s="5">
        <f>((J13*400)+(K13*100))+L13</f>
        <v>2940</v>
      </c>
      <c r="O13" s="5" t="s">
        <v>68</v>
      </c>
      <c r="P13" s="5">
        <f>N13*O13</f>
        <v>441000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441000</v>
      </c>
      <c r="AH13" s="5">
        <f>AG13</f>
        <v>441000</v>
      </c>
      <c r="AI13" s="5">
        <v>0</v>
      </c>
      <c r="AJ13" s="5">
        <f>IF((AI13-AH13) &gt; 1,0,IF((AI13-AH13)&lt;0,AH13-AI13,AI13-AH13))</f>
        <v>441000</v>
      </c>
      <c r="AK13" s="5">
        <v>0.01</v>
      </c>
      <c r="AL13" s="5">
        <f>ROUND(AJ13*(AK13/100),2)</f>
        <v>44.1</v>
      </c>
    </row>
    <row r="14" spans="1:38" ht="17.25" x14ac:dyDescent="0.25">
      <c r="A14" s="5" t="s">
        <v>3685</v>
      </c>
      <c r="B14" s="5" t="s">
        <v>3686</v>
      </c>
      <c r="C14" s="5" t="s">
        <v>3687</v>
      </c>
      <c r="D14" s="5" t="s">
        <v>3688</v>
      </c>
      <c r="E14" s="5">
        <v>3</v>
      </c>
      <c r="F14" s="5">
        <v>19395</v>
      </c>
      <c r="G14" s="5" t="s">
        <v>3693</v>
      </c>
      <c r="H14" s="5" t="s">
        <v>106</v>
      </c>
      <c r="I14" s="5" t="s">
        <v>3694</v>
      </c>
      <c r="J14" s="5">
        <v>9</v>
      </c>
      <c r="K14" s="5">
        <v>3</v>
      </c>
      <c r="L14" s="5" t="s">
        <v>1138</v>
      </c>
      <c r="M14" s="5" t="s">
        <v>43</v>
      </c>
      <c r="N14" s="5">
        <f>((J14*400)+(K14*100))+L14</f>
        <v>3957</v>
      </c>
      <c r="O14" s="5" t="s">
        <v>90</v>
      </c>
      <c r="P14" s="5">
        <f>N14*O14</f>
        <v>1978500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1978500</v>
      </c>
      <c r="AH14" s="5">
        <f>AG14</f>
        <v>1978500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170.1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25.514999999999997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144.58500000000001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3696</v>
      </c>
      <c r="B10" s="5"/>
      <c r="C10" s="5" t="s">
        <v>3697</v>
      </c>
      <c r="D10" s="5" t="s">
        <v>3698</v>
      </c>
      <c r="E10" s="5">
        <v>1</v>
      </c>
      <c r="F10" s="5">
        <v>17929</v>
      </c>
      <c r="G10" s="5" t="s">
        <v>3699</v>
      </c>
      <c r="H10" s="5" t="s">
        <v>58</v>
      </c>
      <c r="I10" s="5"/>
      <c r="J10" s="5">
        <v>28</v>
      </c>
      <c r="K10" s="5">
        <v>1</v>
      </c>
      <c r="L10" s="5" t="s">
        <v>214</v>
      </c>
      <c r="M10" s="5" t="s">
        <v>43</v>
      </c>
      <c r="N10" s="5">
        <f>((J10*400)+(K10*100))+L10</f>
        <v>11387</v>
      </c>
      <c r="O10" s="5" t="s">
        <v>410</v>
      </c>
      <c r="P10" s="5">
        <f>N10*O10</f>
        <v>2846750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2846750</v>
      </c>
      <c r="AH10" s="5">
        <f>AG10</f>
        <v>2846750</v>
      </c>
      <c r="AI10" s="5">
        <v>0</v>
      </c>
      <c r="AJ10" s="5">
        <f>IF((AI10-AH10) &gt; 1,0,IF((AI10-AH10)&lt;0,AH10-AI10,AI10-AH10))</f>
        <v>2846750</v>
      </c>
      <c r="AK10" s="5">
        <v>0.01</v>
      </c>
      <c r="AL10" s="5">
        <f>ROUND(AJ10*(AK10/100),2)</f>
        <v>284.68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284.68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42.701999999999998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241.97800000000001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3701</v>
      </c>
      <c r="B10" s="5" t="s">
        <v>3702</v>
      </c>
      <c r="C10" s="5" t="s">
        <v>3703</v>
      </c>
      <c r="D10" s="5" t="s">
        <v>3704</v>
      </c>
      <c r="E10" s="5">
        <v>1</v>
      </c>
      <c r="F10" s="5">
        <v>18005</v>
      </c>
      <c r="G10" s="5" t="s">
        <v>3705</v>
      </c>
      <c r="H10" s="5" t="s">
        <v>106</v>
      </c>
      <c r="I10" s="5" t="s">
        <v>3706</v>
      </c>
      <c r="J10" s="5">
        <v>0</v>
      </c>
      <c r="K10" s="5">
        <v>1</v>
      </c>
      <c r="L10" s="5" t="s">
        <v>1138</v>
      </c>
      <c r="M10" s="5" t="s">
        <v>43</v>
      </c>
      <c r="N10" s="5">
        <f>((J10*400)+(K10*100))+L10</f>
        <v>157</v>
      </c>
      <c r="O10" s="5" t="s">
        <v>212</v>
      </c>
      <c r="P10" s="5">
        <f>N10*O10</f>
        <v>109900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109900</v>
      </c>
      <c r="AH10" s="5">
        <f>AG10</f>
        <v>109900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3701</v>
      </c>
      <c r="B11" s="5" t="s">
        <v>3702</v>
      </c>
      <c r="C11" s="5" t="s">
        <v>3703</v>
      </c>
      <c r="D11" s="5" t="s">
        <v>3704</v>
      </c>
      <c r="E11" s="5">
        <v>2</v>
      </c>
      <c r="F11" s="5">
        <v>18633</v>
      </c>
      <c r="G11" s="5" t="s">
        <v>3707</v>
      </c>
      <c r="H11" s="5" t="s">
        <v>58</v>
      </c>
      <c r="I11" s="5"/>
      <c r="J11" s="5">
        <v>7</v>
      </c>
      <c r="K11" s="5">
        <v>3</v>
      </c>
      <c r="L11" s="5" t="s">
        <v>82</v>
      </c>
      <c r="M11" s="5" t="s">
        <v>43</v>
      </c>
      <c r="N11" s="5">
        <f>((J11*400)+(K11*100))+L11</f>
        <v>3104</v>
      </c>
      <c r="O11" s="5" t="s">
        <v>68</v>
      </c>
      <c r="P11" s="5">
        <f>N11*O11</f>
        <v>465600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465600</v>
      </c>
      <c r="AH11" s="5">
        <f>AG11</f>
        <v>465600</v>
      </c>
      <c r="AI11" s="5">
        <v>0</v>
      </c>
      <c r="AJ11" s="5">
        <f>IF((AI11-AH11) &gt; 1,0,IF((AI11-AH11)&lt;0,AH11-AI11,AI11-AH11))</f>
        <v>465600</v>
      </c>
      <c r="AK11" s="5">
        <v>0.01</v>
      </c>
      <c r="AL11" s="5">
        <f>ROUND(AJ11*(AK11/100),2)</f>
        <v>46.56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46.56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6.984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39.576000000000001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442</v>
      </c>
      <c r="B10" s="5" t="s">
        <v>443</v>
      </c>
      <c r="C10" s="5" t="s">
        <v>444</v>
      </c>
      <c r="D10" s="5" t="s">
        <v>445</v>
      </c>
      <c r="E10" s="5">
        <v>1</v>
      </c>
      <c r="F10" s="5">
        <v>22739</v>
      </c>
      <c r="G10" s="5" t="s">
        <v>446</v>
      </c>
      <c r="H10" s="5" t="s">
        <v>106</v>
      </c>
      <c r="I10" s="5" t="s">
        <v>447</v>
      </c>
      <c r="J10" s="5">
        <v>0</v>
      </c>
      <c r="K10" s="5">
        <v>1</v>
      </c>
      <c r="L10" s="5" t="s">
        <v>448</v>
      </c>
      <c r="M10" s="5" t="s">
        <v>43</v>
      </c>
      <c r="N10" s="5">
        <f>((J10*400)+(K10*100))+L10</f>
        <v>127</v>
      </c>
      <c r="O10" s="5" t="s">
        <v>276</v>
      </c>
      <c r="P10" s="5">
        <f>N10*O10</f>
        <v>76200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76200</v>
      </c>
      <c r="AH10" s="5">
        <f>AG10</f>
        <v>76200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442</v>
      </c>
      <c r="B11" s="5" t="s">
        <v>443</v>
      </c>
      <c r="C11" s="5" t="s">
        <v>444</v>
      </c>
      <c r="D11" s="5" t="s">
        <v>445</v>
      </c>
      <c r="E11" s="5">
        <v>2</v>
      </c>
      <c r="F11" s="5">
        <v>21716</v>
      </c>
      <c r="G11" s="5" t="s">
        <v>449</v>
      </c>
      <c r="H11" s="5" t="s">
        <v>40</v>
      </c>
      <c r="I11" s="5" t="s">
        <v>450</v>
      </c>
      <c r="J11" s="5">
        <v>26</v>
      </c>
      <c r="K11" s="5">
        <v>2</v>
      </c>
      <c r="L11" s="5" t="s">
        <v>451</v>
      </c>
      <c r="M11" s="5" t="s">
        <v>43</v>
      </c>
      <c r="N11" s="5">
        <f>((J11*400)+(K11*100))+L11</f>
        <v>10640</v>
      </c>
      <c r="O11" s="5" t="s">
        <v>75</v>
      </c>
      <c r="P11" s="5">
        <f>N11*O11</f>
        <v>1330000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1330000</v>
      </c>
      <c r="AH11" s="5">
        <f>AG11</f>
        <v>1330000</v>
      </c>
      <c r="AI11" s="5">
        <v>0</v>
      </c>
      <c r="AJ11" s="5">
        <f>IF((AI11-AH11) &gt; 1,0,IF((AI11-AH11)&lt;0,AH11-AI11,AI11-AH11))</f>
        <v>1330000</v>
      </c>
      <c r="AK11" s="5">
        <v>0.01</v>
      </c>
      <c r="AL11" s="5">
        <f>ROUND(AJ11*(AK11/100),2)</f>
        <v>133</v>
      </c>
    </row>
    <row r="12" spans="1:38" ht="17.25" x14ac:dyDescent="0.25">
      <c r="A12" s="5" t="s">
        <v>442</v>
      </c>
      <c r="B12" s="5" t="s">
        <v>443</v>
      </c>
      <c r="C12" s="5" t="s">
        <v>444</v>
      </c>
      <c r="D12" s="5" t="s">
        <v>445</v>
      </c>
      <c r="E12" s="5">
        <v>3</v>
      </c>
      <c r="F12" s="5">
        <v>18346</v>
      </c>
      <c r="G12" s="5" t="s">
        <v>452</v>
      </c>
      <c r="H12" s="5" t="s">
        <v>106</v>
      </c>
      <c r="I12" s="5" t="s">
        <v>453</v>
      </c>
      <c r="J12" s="5">
        <v>19</v>
      </c>
      <c r="K12" s="5">
        <v>3</v>
      </c>
      <c r="L12" s="5" t="s">
        <v>434</v>
      </c>
      <c r="M12" s="5" t="s">
        <v>43</v>
      </c>
      <c r="N12" s="5">
        <f>((J12*400)+(K12*100))+L12</f>
        <v>7944</v>
      </c>
      <c r="O12" s="5" t="s">
        <v>75</v>
      </c>
      <c r="P12" s="5">
        <f>N12*O12</f>
        <v>993000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993000</v>
      </c>
      <c r="AH12" s="5">
        <f>AG12</f>
        <v>993000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133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19.95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113.05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3708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3709</v>
      </c>
      <c r="B10" s="5" t="s">
        <v>3710</v>
      </c>
      <c r="C10" s="5" t="s">
        <v>3711</v>
      </c>
      <c r="D10" s="5" t="s">
        <v>3712</v>
      </c>
      <c r="E10" s="5">
        <v>1</v>
      </c>
      <c r="F10" s="5">
        <v>22591</v>
      </c>
      <c r="G10" s="5" t="s">
        <v>3713</v>
      </c>
      <c r="H10" s="5" t="s">
        <v>40</v>
      </c>
      <c r="I10" s="5" t="s">
        <v>3714</v>
      </c>
      <c r="J10" s="5">
        <v>4</v>
      </c>
      <c r="K10" s="5">
        <v>3</v>
      </c>
      <c r="L10" s="5" t="s">
        <v>507</v>
      </c>
      <c r="M10" s="5" t="s">
        <v>43</v>
      </c>
      <c r="N10" s="5">
        <f>((J10*400)+(K10*100))+L10</f>
        <v>1916</v>
      </c>
      <c r="O10" s="5" t="s">
        <v>75</v>
      </c>
      <c r="P10" s="5">
        <f>N10*O10</f>
        <v>239500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239500</v>
      </c>
      <c r="AH10" s="5">
        <f>AG10</f>
        <v>239500</v>
      </c>
      <c r="AI10" s="5">
        <v>0</v>
      </c>
      <c r="AJ10" s="5">
        <f>IF((AI10-AH10) &gt; 1,0,IF((AI10-AH10)&lt;0,AH10-AI10,AI10-AH10))</f>
        <v>239500</v>
      </c>
      <c r="AK10" s="5">
        <v>0.01</v>
      </c>
      <c r="AL10" s="5">
        <f>ROUND(AJ10*(AK10/100),2)</f>
        <v>23.95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23.95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3.5924999999999998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20.357499999999998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3716</v>
      </c>
      <c r="B10" s="5" t="s">
        <v>3717</v>
      </c>
      <c r="C10" s="5" t="s">
        <v>3718</v>
      </c>
      <c r="D10" s="5" t="s">
        <v>3719</v>
      </c>
      <c r="E10" s="5">
        <v>1</v>
      </c>
      <c r="F10" s="5">
        <v>19902</v>
      </c>
      <c r="G10" s="5" t="s">
        <v>3720</v>
      </c>
      <c r="H10" s="5" t="s">
        <v>58</v>
      </c>
      <c r="I10" s="5"/>
      <c r="J10" s="5">
        <v>6</v>
      </c>
      <c r="K10" s="5">
        <v>0</v>
      </c>
      <c r="L10" s="5" t="s">
        <v>1471</v>
      </c>
      <c r="M10" s="5" t="s">
        <v>43</v>
      </c>
      <c r="N10" s="5">
        <f>((J10*400)+(K10*100))+L10</f>
        <v>2465</v>
      </c>
      <c r="O10" s="5" t="s">
        <v>44</v>
      </c>
      <c r="P10" s="5">
        <f>N10*O10</f>
        <v>431375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431375</v>
      </c>
      <c r="AH10" s="5">
        <f>AG10</f>
        <v>431375</v>
      </c>
      <c r="AI10" s="5">
        <v>0</v>
      </c>
      <c r="AJ10" s="5">
        <f>IF((AI10-AH10) &gt; 1,0,IF((AI10-AH10)&lt;0,AH10-AI10,AI10-AH10))</f>
        <v>431375</v>
      </c>
      <c r="AK10" s="5">
        <v>0.01</v>
      </c>
      <c r="AL10" s="5">
        <f>ROUND(AJ10*(AK10/100),2)</f>
        <v>43.14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43.14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6.4710000000000001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36.668999999999997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3722</v>
      </c>
      <c r="B10" s="5" t="s">
        <v>3723</v>
      </c>
      <c r="C10" s="5" t="s">
        <v>3724</v>
      </c>
      <c r="D10" s="5" t="s">
        <v>3725</v>
      </c>
      <c r="E10" s="5">
        <v>1</v>
      </c>
      <c r="F10" s="5">
        <v>20062</v>
      </c>
      <c r="G10" s="5" t="s">
        <v>3726</v>
      </c>
      <c r="H10" s="5" t="s">
        <v>58</v>
      </c>
      <c r="I10" s="5"/>
      <c r="J10" s="5">
        <v>11</v>
      </c>
      <c r="K10" s="5">
        <v>0</v>
      </c>
      <c r="L10" s="5" t="s">
        <v>1138</v>
      </c>
      <c r="M10" s="5" t="s">
        <v>43</v>
      </c>
      <c r="N10" s="5">
        <f>((J10*400)+(K10*100))+L10</f>
        <v>4457</v>
      </c>
      <c r="O10" s="5" t="s">
        <v>145</v>
      </c>
      <c r="P10" s="5">
        <f>N10*O10</f>
        <v>334275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334275</v>
      </c>
      <c r="AH10" s="5">
        <f>AG10</f>
        <v>334275</v>
      </c>
      <c r="AI10" s="5">
        <v>0</v>
      </c>
      <c r="AJ10" s="5">
        <f>IF((AI10-AH10) &gt; 1,0,IF((AI10-AH10)&lt;0,AH10-AI10,AI10-AH10))</f>
        <v>334275</v>
      </c>
      <c r="AK10" s="5">
        <v>0.01</v>
      </c>
      <c r="AL10" s="5">
        <f>ROUND(AJ10*(AK10/100),2)</f>
        <v>33.43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33.43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5.0145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28.415500000000002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3728</v>
      </c>
      <c r="B10" s="5" t="s">
        <v>3729</v>
      </c>
      <c r="C10" s="5" t="s">
        <v>3730</v>
      </c>
      <c r="D10" s="5" t="s">
        <v>3731</v>
      </c>
      <c r="E10" s="5">
        <v>1</v>
      </c>
      <c r="F10" s="5">
        <v>17993</v>
      </c>
      <c r="G10" s="5" t="s">
        <v>3732</v>
      </c>
      <c r="H10" s="5" t="s">
        <v>190</v>
      </c>
      <c r="I10" s="5"/>
      <c r="J10" s="5">
        <v>10</v>
      </c>
      <c r="K10" s="5">
        <v>2</v>
      </c>
      <c r="L10" s="5" t="s">
        <v>1165</v>
      </c>
      <c r="M10" s="5" t="s">
        <v>43</v>
      </c>
      <c r="N10" s="5">
        <f>((J10*400)+(K10*100))+L10</f>
        <v>4297</v>
      </c>
      <c r="O10" s="5" t="s">
        <v>75</v>
      </c>
      <c r="P10" s="5">
        <f>N10*O10</f>
        <v>537125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537125</v>
      </c>
      <c r="AH10" s="5">
        <f>AG10</f>
        <v>537125</v>
      </c>
      <c r="AI10" s="5">
        <v>0</v>
      </c>
      <c r="AJ10" s="5">
        <f>IF((AI10-AH10) &gt; 1,0,IF((AI10-AH10)&lt;0,AH10-AI10,AI10-AH10))</f>
        <v>537125</v>
      </c>
      <c r="AK10" s="5">
        <v>0.01</v>
      </c>
      <c r="AL10" s="5">
        <f>ROUND(AJ10*(AK10/100),2)</f>
        <v>53.71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53.71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8.0564999999999998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45.653500000000001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3734</v>
      </c>
      <c r="B10" s="5" t="s">
        <v>3735</v>
      </c>
      <c r="C10" s="5" t="s">
        <v>3736</v>
      </c>
      <c r="D10" s="5" t="s">
        <v>3737</v>
      </c>
      <c r="E10" s="5">
        <v>1</v>
      </c>
      <c r="F10" s="5">
        <v>18979</v>
      </c>
      <c r="G10" s="5" t="s">
        <v>3738</v>
      </c>
      <c r="H10" s="5" t="s">
        <v>40</v>
      </c>
      <c r="I10" s="5" t="s">
        <v>3739</v>
      </c>
      <c r="J10" s="5">
        <v>4</v>
      </c>
      <c r="K10" s="5">
        <v>1</v>
      </c>
      <c r="L10" s="5" t="s">
        <v>972</v>
      </c>
      <c r="M10" s="5" t="s">
        <v>43</v>
      </c>
      <c r="N10" s="5">
        <f>((J10*400)+(K10*100))+L10</f>
        <v>1762</v>
      </c>
      <c r="O10" s="5" t="s">
        <v>75</v>
      </c>
      <c r="P10" s="5">
        <f>N10*O10</f>
        <v>220250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220250</v>
      </c>
      <c r="AH10" s="5">
        <f>AG10</f>
        <v>220250</v>
      </c>
      <c r="AI10" s="5">
        <v>0</v>
      </c>
      <c r="AJ10" s="5">
        <f>IF((AI10-AH10) &gt; 1,0,IF((AI10-AH10)&lt;0,AH10-AI10,AI10-AH10))</f>
        <v>220250</v>
      </c>
      <c r="AK10" s="5">
        <v>0.01</v>
      </c>
      <c r="AL10" s="5">
        <f>ROUND(AJ10*(AK10/100),2)</f>
        <v>22.03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22.03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3.3045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18.7255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3741</v>
      </c>
      <c r="B10" s="5" t="s">
        <v>3742</v>
      </c>
      <c r="C10" s="5" t="s">
        <v>3743</v>
      </c>
      <c r="D10" s="5" t="s">
        <v>811</v>
      </c>
      <c r="E10" s="5">
        <v>1</v>
      </c>
      <c r="F10" s="5">
        <v>19647</v>
      </c>
      <c r="G10" s="5" t="s">
        <v>3744</v>
      </c>
      <c r="H10" s="5" t="s">
        <v>58</v>
      </c>
      <c r="I10" s="5"/>
      <c r="J10" s="5">
        <v>12</v>
      </c>
      <c r="K10" s="5">
        <v>3</v>
      </c>
      <c r="L10" s="5" t="s">
        <v>290</v>
      </c>
      <c r="M10" s="5" t="s">
        <v>43</v>
      </c>
      <c r="N10" s="5">
        <f>((J10*400)+(K10*100))+L10</f>
        <v>5135</v>
      </c>
      <c r="O10" s="5" t="s">
        <v>145</v>
      </c>
      <c r="P10" s="5">
        <f>N10*O10</f>
        <v>385125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385125</v>
      </c>
      <c r="AH10" s="5">
        <f>AG10</f>
        <v>385125</v>
      </c>
      <c r="AI10" s="5">
        <v>0</v>
      </c>
      <c r="AJ10" s="5">
        <f>IF((AI10-AH10) &gt; 1,0,IF((AI10-AH10)&lt;0,AH10-AI10,AI10-AH10))</f>
        <v>385125</v>
      </c>
      <c r="AK10" s="5">
        <v>0.01</v>
      </c>
      <c r="AL10" s="5">
        <f>ROUND(AJ10*(AK10/100),2)</f>
        <v>38.51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38.51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5.7764999999999995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32.733499999999999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3746</v>
      </c>
      <c r="B10" s="5" t="s">
        <v>3747</v>
      </c>
      <c r="C10" s="5" t="s">
        <v>3748</v>
      </c>
      <c r="D10" s="5" t="s">
        <v>3749</v>
      </c>
      <c r="E10" s="5">
        <v>1</v>
      </c>
      <c r="F10" s="5">
        <v>21760</v>
      </c>
      <c r="G10" s="5" t="s">
        <v>3750</v>
      </c>
      <c r="H10" s="5" t="s">
        <v>40</v>
      </c>
      <c r="I10" s="5" t="s">
        <v>3751</v>
      </c>
      <c r="J10" s="5">
        <v>0</v>
      </c>
      <c r="K10" s="5">
        <v>0</v>
      </c>
      <c r="L10" s="5" t="s">
        <v>209</v>
      </c>
      <c r="M10" s="5" t="s">
        <v>43</v>
      </c>
      <c r="N10" s="5">
        <f>((J10*400)+(K10*100))+L10</f>
        <v>18</v>
      </c>
      <c r="O10" s="5" t="s">
        <v>360</v>
      </c>
      <c r="P10" s="5">
        <f>N10*O10</f>
        <v>6300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6300</v>
      </c>
      <c r="AH10" s="5">
        <f>AG10</f>
        <v>6300</v>
      </c>
      <c r="AI10" s="5">
        <v>0</v>
      </c>
      <c r="AJ10" s="5">
        <f>IF((AI10-AH10) &gt; 1,0,IF((AI10-AH10)&lt;0,AH10-AI10,AI10-AH10))</f>
        <v>6300</v>
      </c>
      <c r="AK10" s="5">
        <v>0.01</v>
      </c>
      <c r="AL10" s="5">
        <f>ROUND(AJ10*(AK10/100),2)</f>
        <v>0.63</v>
      </c>
    </row>
    <row r="11" spans="1:38" ht="17.25" x14ac:dyDescent="0.25">
      <c r="A11" s="5" t="s">
        <v>3746</v>
      </c>
      <c r="B11" s="5" t="s">
        <v>3747</v>
      </c>
      <c r="C11" s="5" t="s">
        <v>3748</v>
      </c>
      <c r="D11" s="5" t="s">
        <v>3749</v>
      </c>
      <c r="E11" s="5">
        <v>2</v>
      </c>
      <c r="F11" s="5">
        <v>19686</v>
      </c>
      <c r="G11" s="5" t="s">
        <v>3752</v>
      </c>
      <c r="H11" s="5" t="s">
        <v>40</v>
      </c>
      <c r="I11" s="5" t="s">
        <v>3753</v>
      </c>
      <c r="J11" s="5">
        <v>0</v>
      </c>
      <c r="K11" s="5">
        <v>0</v>
      </c>
      <c r="L11" s="5" t="s">
        <v>1138</v>
      </c>
      <c r="M11" s="5" t="s">
        <v>43</v>
      </c>
      <c r="N11" s="5">
        <f>((J11*400)+(K11*100))+L11</f>
        <v>57</v>
      </c>
      <c r="O11" s="5" t="s">
        <v>360</v>
      </c>
      <c r="P11" s="5">
        <f>N11*O11</f>
        <v>19950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19950</v>
      </c>
      <c r="AH11" s="5">
        <f>AG11</f>
        <v>19950</v>
      </c>
      <c r="AI11" s="5">
        <v>0</v>
      </c>
      <c r="AJ11" s="5">
        <f>IF((AI11-AH11) &gt; 1,0,IF((AI11-AH11)&lt;0,AH11-AI11,AI11-AH11))</f>
        <v>19950</v>
      </c>
      <c r="AK11" s="5">
        <v>0.01</v>
      </c>
      <c r="AL11" s="5">
        <f>ROUND(AJ11*(AK11/100),2)</f>
        <v>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2.63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0.39449999999999996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2.2355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3755</v>
      </c>
      <c r="B10" s="5"/>
      <c r="C10" s="5" t="s">
        <v>3756</v>
      </c>
      <c r="D10" s="5" t="s">
        <v>3757</v>
      </c>
      <c r="E10" s="5">
        <v>1</v>
      </c>
      <c r="F10" s="5">
        <v>18693</v>
      </c>
      <c r="G10" s="5" t="s">
        <v>3758</v>
      </c>
      <c r="H10" s="5" t="s">
        <v>40</v>
      </c>
      <c r="I10" s="5" t="s">
        <v>3759</v>
      </c>
      <c r="J10" s="5">
        <v>3</v>
      </c>
      <c r="K10" s="5">
        <v>0</v>
      </c>
      <c r="L10" s="5" t="s">
        <v>169</v>
      </c>
      <c r="M10" s="5" t="s">
        <v>43</v>
      </c>
      <c r="N10" s="5">
        <f>((J10*400)+(K10*100))+L10</f>
        <v>1221</v>
      </c>
      <c r="O10" s="5" t="s">
        <v>145</v>
      </c>
      <c r="P10" s="5">
        <f>N10*O10</f>
        <v>91575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91575</v>
      </c>
      <c r="AH10" s="5">
        <f>AG10</f>
        <v>91575</v>
      </c>
      <c r="AI10" s="5">
        <v>0</v>
      </c>
      <c r="AJ10" s="5">
        <f>IF((AI10-AH10) &gt; 1,0,IF((AI10-AH10)&lt;0,AH10-AI10,AI10-AH10))</f>
        <v>91575</v>
      </c>
      <c r="AK10" s="5">
        <v>0.01</v>
      </c>
      <c r="AL10" s="5">
        <f>ROUND(AJ10*(AK10/100),2)</f>
        <v>9.16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9.16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1.3739999999999999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7.7860000000000005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3761</v>
      </c>
      <c r="B10" s="5" t="s">
        <v>3762</v>
      </c>
      <c r="C10" s="5" t="s">
        <v>3763</v>
      </c>
      <c r="D10" s="5" t="s">
        <v>3764</v>
      </c>
      <c r="E10" s="5">
        <v>1</v>
      </c>
      <c r="F10" s="5">
        <v>19793</v>
      </c>
      <c r="G10" s="5" t="s">
        <v>3765</v>
      </c>
      <c r="H10" s="5" t="s">
        <v>106</v>
      </c>
      <c r="I10" s="5" t="s">
        <v>3766</v>
      </c>
      <c r="J10" s="5">
        <v>9</v>
      </c>
      <c r="K10" s="5">
        <v>2</v>
      </c>
      <c r="L10" s="5" t="s">
        <v>67</v>
      </c>
      <c r="M10" s="5" t="s">
        <v>43</v>
      </c>
      <c r="N10" s="5">
        <f>((J10*400)+(K10*100))+L10</f>
        <v>3839</v>
      </c>
      <c r="O10" s="5" t="s">
        <v>68</v>
      </c>
      <c r="P10" s="5">
        <f>N10*O10</f>
        <v>575850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575850</v>
      </c>
      <c r="AH10" s="5">
        <f>AG10</f>
        <v>575850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3761</v>
      </c>
      <c r="B11" s="5" t="s">
        <v>3762</v>
      </c>
      <c r="C11" s="5" t="s">
        <v>3763</v>
      </c>
      <c r="D11" s="5" t="s">
        <v>3764</v>
      </c>
      <c r="E11" s="5">
        <v>2</v>
      </c>
      <c r="F11" s="5">
        <v>22592</v>
      </c>
      <c r="G11" s="5" t="s">
        <v>3767</v>
      </c>
      <c r="H11" s="5" t="s">
        <v>40</v>
      </c>
      <c r="I11" s="5" t="s">
        <v>3768</v>
      </c>
      <c r="J11" s="5">
        <v>9</v>
      </c>
      <c r="K11" s="5">
        <v>3</v>
      </c>
      <c r="L11" s="5" t="s">
        <v>474</v>
      </c>
      <c r="M11" s="5" t="s">
        <v>43</v>
      </c>
      <c r="N11" s="5">
        <f>((J11*400)+(K11*100))+L11</f>
        <v>3949</v>
      </c>
      <c r="O11" s="5" t="s">
        <v>60</v>
      </c>
      <c r="P11" s="5">
        <f>N11*O11</f>
        <v>1579600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1579600</v>
      </c>
      <c r="AH11" s="5">
        <f>AG11</f>
        <v>1579600</v>
      </c>
      <c r="AI11" s="5">
        <v>0</v>
      </c>
      <c r="AJ11" s="5">
        <f>IF((AI11-AH11) &gt; 1,0,IF((AI11-AH11)&lt;0,AH11-AI11,AI11-AH11))</f>
        <v>1579600</v>
      </c>
      <c r="AK11" s="5">
        <v>0.01</v>
      </c>
      <c r="AL11" s="5">
        <f>ROUND(AJ11*(AK11/100),2)</f>
        <v>157.96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157.96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23.693999999999999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134.26600000000002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>
    <pageSetUpPr fitToPage="1"/>
  </sheetPr>
  <dimension ref="A1:AL25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3770</v>
      </c>
      <c r="B10" s="5" t="s">
        <v>3771</v>
      </c>
      <c r="C10" s="5" t="s">
        <v>3772</v>
      </c>
      <c r="D10" s="5" t="s">
        <v>3773</v>
      </c>
      <c r="E10" s="5">
        <v>1</v>
      </c>
      <c r="F10" s="5">
        <v>18478</v>
      </c>
      <c r="G10" s="5" t="s">
        <v>3774</v>
      </c>
      <c r="H10" s="5" t="s">
        <v>40</v>
      </c>
      <c r="I10" s="5" t="s">
        <v>3775</v>
      </c>
      <c r="J10" s="5">
        <v>0</v>
      </c>
      <c r="K10" s="5">
        <v>0</v>
      </c>
      <c r="L10" s="5" t="s">
        <v>663</v>
      </c>
      <c r="M10" s="5" t="s">
        <v>43</v>
      </c>
      <c r="N10" s="5">
        <f t="shared" ref="N10:N18" si="0">((J10*400)+(K10*100))+L10</f>
        <v>94</v>
      </c>
      <c r="O10" s="5" t="s">
        <v>587</v>
      </c>
      <c r="P10" s="5">
        <f t="shared" ref="P10:P18" si="1"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8" si="2">AF10+P10</f>
        <v>0</v>
      </c>
      <c r="AH10" s="5">
        <f t="shared" ref="AH10:AH18" si="3">AG10</f>
        <v>0</v>
      </c>
      <c r="AI10" s="5">
        <v>0</v>
      </c>
      <c r="AJ10" s="5">
        <f t="shared" ref="AJ10:AJ18" si="4">IF((AI10-AH10) &gt; 1,0,IF((AI10-AH10)&lt;0,AH10-AI10,AI10-AH10))</f>
        <v>0</v>
      </c>
      <c r="AK10" s="5">
        <v>0.01</v>
      </c>
      <c r="AL10" s="5">
        <f t="shared" ref="AL10:AL18" si="5">ROUND(AJ10*(AK10/100),2)</f>
        <v>0</v>
      </c>
    </row>
    <row r="11" spans="1:38" ht="17.25" x14ac:dyDescent="0.25">
      <c r="A11" s="5" t="s">
        <v>3770</v>
      </c>
      <c r="B11" s="5" t="s">
        <v>3771</v>
      </c>
      <c r="C11" s="5" t="s">
        <v>3772</v>
      </c>
      <c r="D11" s="5" t="s">
        <v>3773</v>
      </c>
      <c r="E11" s="5">
        <v>2</v>
      </c>
      <c r="F11" s="5">
        <v>22771</v>
      </c>
      <c r="G11" s="5" t="s">
        <v>3776</v>
      </c>
      <c r="H11" s="5" t="s">
        <v>40</v>
      </c>
      <c r="I11" s="5" t="s">
        <v>3777</v>
      </c>
      <c r="J11" s="5">
        <v>0</v>
      </c>
      <c r="K11" s="5">
        <v>1</v>
      </c>
      <c r="L11" s="5" t="s">
        <v>1739</v>
      </c>
      <c r="M11" s="5" t="s">
        <v>43</v>
      </c>
      <c r="N11" s="5">
        <f t="shared" si="0"/>
        <v>101</v>
      </c>
      <c r="O11" s="5" t="s">
        <v>587</v>
      </c>
      <c r="P11" s="5">
        <f t="shared" si="1"/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0</v>
      </c>
      <c r="AH11" s="5">
        <f t="shared" si="3"/>
        <v>0</v>
      </c>
      <c r="AI11" s="5">
        <v>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3770</v>
      </c>
      <c r="B12" s="5" t="s">
        <v>3771</v>
      </c>
      <c r="C12" s="5" t="s">
        <v>3772</v>
      </c>
      <c r="D12" s="5" t="s">
        <v>3773</v>
      </c>
      <c r="E12" s="5">
        <v>3</v>
      </c>
      <c r="F12" s="5">
        <v>18404</v>
      </c>
      <c r="G12" s="5" t="s">
        <v>3778</v>
      </c>
      <c r="H12" s="5" t="s">
        <v>40</v>
      </c>
      <c r="I12" s="5" t="s">
        <v>3779</v>
      </c>
      <c r="J12" s="5">
        <v>0</v>
      </c>
      <c r="K12" s="5">
        <v>1</v>
      </c>
      <c r="L12" s="5" t="s">
        <v>1739</v>
      </c>
      <c r="M12" s="5" t="s">
        <v>43</v>
      </c>
      <c r="N12" s="5">
        <f t="shared" si="0"/>
        <v>101</v>
      </c>
      <c r="O12" s="5" t="s">
        <v>587</v>
      </c>
      <c r="P12" s="5">
        <f t="shared" si="1"/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0</v>
      </c>
      <c r="AH12" s="5">
        <f t="shared" si="3"/>
        <v>0</v>
      </c>
      <c r="AI12" s="5">
        <v>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3770</v>
      </c>
      <c r="B13" s="5" t="s">
        <v>3771</v>
      </c>
      <c r="C13" s="5" t="s">
        <v>3772</v>
      </c>
      <c r="D13" s="5" t="s">
        <v>3773</v>
      </c>
      <c r="E13" s="5">
        <v>4</v>
      </c>
      <c r="F13" s="5">
        <v>20330</v>
      </c>
      <c r="G13" s="5" t="s">
        <v>3780</v>
      </c>
      <c r="H13" s="5" t="s">
        <v>40</v>
      </c>
      <c r="I13" s="5" t="s">
        <v>3781</v>
      </c>
      <c r="J13" s="5">
        <v>0</v>
      </c>
      <c r="K13" s="5">
        <v>1</v>
      </c>
      <c r="L13" s="5" t="s">
        <v>74</v>
      </c>
      <c r="M13" s="5" t="s">
        <v>43</v>
      </c>
      <c r="N13" s="5">
        <f t="shared" si="0"/>
        <v>100</v>
      </c>
      <c r="O13" s="5" t="s">
        <v>145</v>
      </c>
      <c r="P13" s="5">
        <f t="shared" si="1"/>
        <v>7500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7500</v>
      </c>
      <c r="AH13" s="5">
        <f t="shared" si="3"/>
        <v>7500</v>
      </c>
      <c r="AI13" s="5">
        <v>0</v>
      </c>
      <c r="AJ13" s="5">
        <f t="shared" si="4"/>
        <v>7500</v>
      </c>
      <c r="AK13" s="5">
        <v>0.01</v>
      </c>
      <c r="AL13" s="5">
        <f t="shared" si="5"/>
        <v>0.75</v>
      </c>
    </row>
    <row r="14" spans="1:38" ht="17.25" x14ac:dyDescent="0.25">
      <c r="A14" s="5" t="s">
        <v>3770</v>
      </c>
      <c r="B14" s="5" t="s">
        <v>3771</v>
      </c>
      <c r="C14" s="5" t="s">
        <v>3772</v>
      </c>
      <c r="D14" s="5" t="s">
        <v>3773</v>
      </c>
      <c r="E14" s="5">
        <v>5</v>
      </c>
      <c r="F14" s="5">
        <v>18517</v>
      </c>
      <c r="G14" s="5" t="s">
        <v>3782</v>
      </c>
      <c r="H14" s="5" t="s">
        <v>40</v>
      </c>
      <c r="I14" s="5" t="s">
        <v>3783</v>
      </c>
      <c r="J14" s="5">
        <v>0</v>
      </c>
      <c r="K14" s="5">
        <v>1</v>
      </c>
      <c r="L14" s="5" t="s">
        <v>74</v>
      </c>
      <c r="M14" s="5" t="s">
        <v>43</v>
      </c>
      <c r="N14" s="5">
        <f t="shared" si="0"/>
        <v>100</v>
      </c>
      <c r="O14" s="5" t="s">
        <v>145</v>
      </c>
      <c r="P14" s="5">
        <f t="shared" si="1"/>
        <v>7500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7500</v>
      </c>
      <c r="AH14" s="5">
        <f t="shared" si="3"/>
        <v>7500</v>
      </c>
      <c r="AI14" s="5">
        <v>0</v>
      </c>
      <c r="AJ14" s="5">
        <f t="shared" si="4"/>
        <v>7500</v>
      </c>
      <c r="AK14" s="5">
        <v>0.01</v>
      </c>
      <c r="AL14" s="5">
        <f t="shared" si="5"/>
        <v>0.75</v>
      </c>
    </row>
    <row r="15" spans="1:38" ht="17.25" x14ac:dyDescent="0.25">
      <c r="A15" s="5" t="s">
        <v>3770</v>
      </c>
      <c r="B15" s="5" t="s">
        <v>3771</v>
      </c>
      <c r="C15" s="5" t="s">
        <v>3772</v>
      </c>
      <c r="D15" s="5" t="s">
        <v>3773</v>
      </c>
      <c r="E15" s="5">
        <v>6</v>
      </c>
      <c r="F15" s="5">
        <v>21338</v>
      </c>
      <c r="G15" s="5" t="s">
        <v>3784</v>
      </c>
      <c r="H15" s="5" t="s">
        <v>40</v>
      </c>
      <c r="I15" s="5" t="s">
        <v>3785</v>
      </c>
      <c r="J15" s="5">
        <v>0</v>
      </c>
      <c r="K15" s="5">
        <v>1</v>
      </c>
      <c r="L15" s="5" t="s">
        <v>348</v>
      </c>
      <c r="M15" s="5" t="s">
        <v>43</v>
      </c>
      <c r="N15" s="5">
        <f t="shared" si="0"/>
        <v>106</v>
      </c>
      <c r="O15" s="5" t="s">
        <v>145</v>
      </c>
      <c r="P15" s="5">
        <f t="shared" si="1"/>
        <v>7950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7950</v>
      </c>
      <c r="AH15" s="5">
        <f t="shared" si="3"/>
        <v>7950</v>
      </c>
      <c r="AI15" s="5">
        <v>0</v>
      </c>
      <c r="AJ15" s="5">
        <f t="shared" si="4"/>
        <v>7950</v>
      </c>
      <c r="AK15" s="5">
        <v>0.01</v>
      </c>
      <c r="AL15" s="5">
        <f t="shared" si="5"/>
        <v>0.8</v>
      </c>
    </row>
    <row r="16" spans="1:38" ht="17.25" x14ac:dyDescent="0.25">
      <c r="A16" s="5" t="s">
        <v>3770</v>
      </c>
      <c r="B16" s="5" t="s">
        <v>3771</v>
      </c>
      <c r="C16" s="5" t="s">
        <v>3772</v>
      </c>
      <c r="D16" s="5" t="s">
        <v>3773</v>
      </c>
      <c r="E16" s="5">
        <v>7</v>
      </c>
      <c r="F16" s="5">
        <v>19635</v>
      </c>
      <c r="G16" s="5" t="s">
        <v>3786</v>
      </c>
      <c r="H16" s="5" t="s">
        <v>40</v>
      </c>
      <c r="I16" s="5" t="s">
        <v>3787</v>
      </c>
      <c r="J16" s="5">
        <v>0</v>
      </c>
      <c r="K16" s="5">
        <v>1</v>
      </c>
      <c r="L16" s="5" t="s">
        <v>2314</v>
      </c>
      <c r="M16" s="5" t="s">
        <v>43</v>
      </c>
      <c r="N16" s="5">
        <f t="shared" si="0"/>
        <v>105</v>
      </c>
      <c r="O16" s="5" t="s">
        <v>145</v>
      </c>
      <c r="P16" s="5">
        <f t="shared" si="1"/>
        <v>7875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2"/>
        <v>7875</v>
      </c>
      <c r="AH16" s="5">
        <f t="shared" si="3"/>
        <v>7875</v>
      </c>
      <c r="AI16" s="5">
        <v>0</v>
      </c>
      <c r="AJ16" s="5">
        <f t="shared" si="4"/>
        <v>7875</v>
      </c>
      <c r="AK16" s="5">
        <v>0.01</v>
      </c>
      <c r="AL16" s="5">
        <f t="shared" si="5"/>
        <v>0.79</v>
      </c>
    </row>
    <row r="17" spans="1:38" ht="17.25" x14ac:dyDescent="0.25">
      <c r="A17" s="5" t="s">
        <v>3770</v>
      </c>
      <c r="B17" s="5" t="s">
        <v>3771</v>
      </c>
      <c r="C17" s="5" t="s">
        <v>3772</v>
      </c>
      <c r="D17" s="5" t="s">
        <v>3773</v>
      </c>
      <c r="E17" s="5">
        <v>8</v>
      </c>
      <c r="F17" s="5">
        <v>20775</v>
      </c>
      <c r="G17" s="5" t="s">
        <v>3788</v>
      </c>
      <c r="H17" s="5" t="s">
        <v>40</v>
      </c>
      <c r="I17" s="5" t="s">
        <v>3789</v>
      </c>
      <c r="J17" s="5">
        <v>0</v>
      </c>
      <c r="K17" s="5">
        <v>1</v>
      </c>
      <c r="L17" s="5" t="s">
        <v>2314</v>
      </c>
      <c r="M17" s="5" t="s">
        <v>43</v>
      </c>
      <c r="N17" s="5">
        <f t="shared" si="0"/>
        <v>105</v>
      </c>
      <c r="O17" s="5" t="s">
        <v>145</v>
      </c>
      <c r="P17" s="5">
        <f t="shared" si="1"/>
        <v>7875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 t="shared" si="2"/>
        <v>7875</v>
      </c>
      <c r="AH17" s="5">
        <f t="shared" si="3"/>
        <v>7875</v>
      </c>
      <c r="AI17" s="5">
        <v>0</v>
      </c>
      <c r="AJ17" s="5">
        <f t="shared" si="4"/>
        <v>7875</v>
      </c>
      <c r="AK17" s="5">
        <v>0.01</v>
      </c>
      <c r="AL17" s="5">
        <f t="shared" si="5"/>
        <v>0.79</v>
      </c>
    </row>
    <row r="18" spans="1:38" ht="17.25" x14ac:dyDescent="0.25">
      <c r="A18" s="5" t="s">
        <v>3770</v>
      </c>
      <c r="B18" s="5" t="s">
        <v>3771</v>
      </c>
      <c r="C18" s="5" t="s">
        <v>3772</v>
      </c>
      <c r="D18" s="5" t="s">
        <v>3773</v>
      </c>
      <c r="E18" s="5">
        <v>9</v>
      </c>
      <c r="F18" s="5">
        <v>21730</v>
      </c>
      <c r="G18" s="5" t="s">
        <v>3790</v>
      </c>
      <c r="H18" s="5" t="s">
        <v>40</v>
      </c>
      <c r="I18" s="5" t="s">
        <v>3791</v>
      </c>
      <c r="J18" s="5">
        <v>0</v>
      </c>
      <c r="K18" s="5">
        <v>1</v>
      </c>
      <c r="L18" s="5" t="s">
        <v>1739</v>
      </c>
      <c r="M18" s="5" t="s">
        <v>43</v>
      </c>
      <c r="N18" s="5">
        <f t="shared" si="0"/>
        <v>101</v>
      </c>
      <c r="O18" s="5" t="s">
        <v>145</v>
      </c>
      <c r="P18" s="5">
        <f t="shared" si="1"/>
        <v>7575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 t="shared" si="2"/>
        <v>7575</v>
      </c>
      <c r="AH18" s="5">
        <f t="shared" si="3"/>
        <v>7575</v>
      </c>
      <c r="AI18" s="5">
        <v>0</v>
      </c>
      <c r="AJ18" s="5">
        <f t="shared" si="4"/>
        <v>7575</v>
      </c>
      <c r="AK18" s="5">
        <v>0.01</v>
      </c>
      <c r="AL18" s="5">
        <f t="shared" si="5"/>
        <v>0.76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45</v>
      </c>
      <c r="AL19" s="5">
        <f>SUM(AL10:AL18)</f>
        <v>4.6399999999999997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46</v>
      </c>
      <c r="AL20" s="5">
        <f>AL19*0.15</f>
        <v>0.69599999999999995</v>
      </c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 t="s">
        <v>47</v>
      </c>
      <c r="AL21" s="5">
        <f>AL19-AL20</f>
        <v>3.944</v>
      </c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 t="s">
        <v>48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49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50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 ht="17.25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7" t="s">
        <v>51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455</v>
      </c>
      <c r="B10" s="5" t="s">
        <v>456</v>
      </c>
      <c r="C10" s="5" t="s">
        <v>457</v>
      </c>
      <c r="D10" s="5" t="s">
        <v>458</v>
      </c>
      <c r="E10" s="5">
        <v>1</v>
      </c>
      <c r="F10" s="5">
        <v>20191</v>
      </c>
      <c r="G10" s="5" t="s">
        <v>459</v>
      </c>
      <c r="H10" s="5" t="s">
        <v>58</v>
      </c>
      <c r="I10" s="5" t="s">
        <v>460</v>
      </c>
      <c r="J10" s="5">
        <v>11</v>
      </c>
      <c r="K10" s="5">
        <v>0</v>
      </c>
      <c r="L10" s="5" t="s">
        <v>132</v>
      </c>
      <c r="M10" s="5" t="s">
        <v>43</v>
      </c>
      <c r="N10" s="5">
        <f>((J10*400)+(K10*100))+L10</f>
        <v>4430</v>
      </c>
      <c r="O10" s="5" t="s">
        <v>145</v>
      </c>
      <c r="P10" s="5">
        <f>N10*O10</f>
        <v>332250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332250</v>
      </c>
      <c r="AH10" s="5">
        <f>AG10</f>
        <v>332250</v>
      </c>
      <c r="AI10" s="5">
        <v>0</v>
      </c>
      <c r="AJ10" s="5">
        <f>IF((AI10-AH10) &gt; 1,0,IF((AI10-AH10)&lt;0,AH10-AI10,AI10-AH10))</f>
        <v>332250</v>
      </c>
      <c r="AK10" s="5">
        <v>0.01</v>
      </c>
      <c r="AL10" s="5">
        <f>ROUND(AJ10*(AK10/100),2)</f>
        <v>33.229999999999997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33.229999999999997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4.9844999999999997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28.245499999999996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3793</v>
      </c>
      <c r="B10" s="5" t="s">
        <v>3794</v>
      </c>
      <c r="C10" s="5" t="s">
        <v>3795</v>
      </c>
      <c r="D10" s="5" t="s">
        <v>3796</v>
      </c>
      <c r="E10" s="5">
        <v>1</v>
      </c>
      <c r="F10" s="5">
        <v>21947</v>
      </c>
      <c r="G10" s="5" t="s">
        <v>3797</v>
      </c>
      <c r="H10" s="5" t="s">
        <v>40</v>
      </c>
      <c r="I10" s="5" t="s">
        <v>3798</v>
      </c>
      <c r="J10" s="5">
        <v>1</v>
      </c>
      <c r="K10" s="5">
        <v>2</v>
      </c>
      <c r="L10" s="5" t="s">
        <v>59</v>
      </c>
      <c r="M10" s="5" t="s">
        <v>43</v>
      </c>
      <c r="N10" s="5">
        <f>((J10*400)+(K10*100))+L10</f>
        <v>675</v>
      </c>
      <c r="O10" s="5" t="s">
        <v>145</v>
      </c>
      <c r="P10" s="5">
        <f>N10*O10</f>
        <v>50625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50625</v>
      </c>
      <c r="AH10" s="5">
        <f>AG10</f>
        <v>50625</v>
      </c>
      <c r="AI10" s="5">
        <v>0</v>
      </c>
      <c r="AJ10" s="5">
        <f>IF((AI10-AH10) &gt; 1,0,IF((AI10-AH10)&lt;0,AH10-AI10,AI10-AH10))</f>
        <v>50625</v>
      </c>
      <c r="AK10" s="5">
        <v>0.01</v>
      </c>
      <c r="AL10" s="5">
        <f>ROUND(AJ10*(AK10/100),2)</f>
        <v>5.0599999999999996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5.0599999999999996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0.7589999999999999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4.3010000000000002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3800</v>
      </c>
      <c r="B10" s="5" t="s">
        <v>3801</v>
      </c>
      <c r="C10" s="5" t="s">
        <v>3802</v>
      </c>
      <c r="D10" s="5" t="s">
        <v>3803</v>
      </c>
      <c r="E10" s="5">
        <v>1</v>
      </c>
      <c r="F10" s="5">
        <v>19671</v>
      </c>
      <c r="G10" s="5" t="s">
        <v>3804</v>
      </c>
      <c r="H10" s="5" t="s">
        <v>58</v>
      </c>
      <c r="I10" s="5"/>
      <c r="J10" s="5">
        <v>11</v>
      </c>
      <c r="K10" s="5">
        <v>3</v>
      </c>
      <c r="L10" s="5" t="s">
        <v>367</v>
      </c>
      <c r="M10" s="5" t="s">
        <v>43</v>
      </c>
      <c r="N10" s="5">
        <f>((J10*400)+(K10*100))+L10</f>
        <v>4719</v>
      </c>
      <c r="O10" s="5" t="s">
        <v>75</v>
      </c>
      <c r="P10" s="5">
        <f>N10*O10</f>
        <v>589875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589875</v>
      </c>
      <c r="AH10" s="5">
        <f>AG10</f>
        <v>589875</v>
      </c>
      <c r="AI10" s="5">
        <v>0</v>
      </c>
      <c r="AJ10" s="5">
        <f>IF((AI10-AH10) &gt; 1,0,IF((AI10-AH10)&lt;0,AH10-AI10,AI10-AH10))</f>
        <v>589875</v>
      </c>
      <c r="AK10" s="5">
        <v>0.01</v>
      </c>
      <c r="AL10" s="5">
        <f>ROUND(AJ10*(AK10/100),2)</f>
        <v>58.99</v>
      </c>
    </row>
    <row r="11" spans="1:38" ht="17.25" x14ac:dyDescent="0.25">
      <c r="A11" s="5" t="s">
        <v>3800</v>
      </c>
      <c r="B11" s="5" t="s">
        <v>3801</v>
      </c>
      <c r="C11" s="5" t="s">
        <v>3802</v>
      </c>
      <c r="D11" s="5" t="s">
        <v>3803</v>
      </c>
      <c r="E11" s="5">
        <v>2</v>
      </c>
      <c r="F11" s="5">
        <v>18972</v>
      </c>
      <c r="G11" s="5" t="s">
        <v>3805</v>
      </c>
      <c r="H11" s="5" t="s">
        <v>58</v>
      </c>
      <c r="I11" s="5"/>
      <c r="J11" s="5">
        <v>3</v>
      </c>
      <c r="K11" s="5">
        <v>3</v>
      </c>
      <c r="L11" s="5" t="s">
        <v>161</v>
      </c>
      <c r="M11" s="5" t="s">
        <v>43</v>
      </c>
      <c r="N11" s="5">
        <f>((J11*400)+(K11*100))+L11</f>
        <v>1580</v>
      </c>
      <c r="O11" s="5" t="s">
        <v>75</v>
      </c>
      <c r="P11" s="5">
        <f>N11*O11</f>
        <v>197500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197500</v>
      </c>
      <c r="AH11" s="5">
        <f>AG11</f>
        <v>197500</v>
      </c>
      <c r="AI11" s="5">
        <v>0</v>
      </c>
      <c r="AJ11" s="5">
        <f>IF((AI11-AH11) &gt; 1,0,IF((AI11-AH11)&lt;0,AH11-AI11,AI11-AH11))</f>
        <v>197500</v>
      </c>
      <c r="AK11" s="5">
        <v>0.01</v>
      </c>
      <c r="AL11" s="5">
        <f>ROUND(AJ11*(AK11/100),2)</f>
        <v>19.75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78.740000000000009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11.811000000000002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66.929000000000002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3807</v>
      </c>
      <c r="B10" s="5"/>
      <c r="C10" s="5" t="s">
        <v>3808</v>
      </c>
      <c r="D10" s="5" t="s">
        <v>3809</v>
      </c>
      <c r="E10" s="5">
        <v>1</v>
      </c>
      <c r="F10" s="5">
        <v>22499</v>
      </c>
      <c r="G10" s="5" t="s">
        <v>3810</v>
      </c>
      <c r="H10" s="5" t="s">
        <v>190</v>
      </c>
      <c r="I10" s="5"/>
      <c r="J10" s="5">
        <v>0</v>
      </c>
      <c r="K10" s="5">
        <v>0</v>
      </c>
      <c r="L10" s="5" t="s">
        <v>118</v>
      </c>
      <c r="M10" s="5" t="s">
        <v>280</v>
      </c>
      <c r="N10" s="5">
        <f t="shared" ref="N10:N16" si="0">((J10*400)+(K10*100))+L10</f>
        <v>9</v>
      </c>
      <c r="O10" s="5" t="s">
        <v>90</v>
      </c>
      <c r="P10" s="5">
        <f t="shared" ref="P10:P16" si="1">N10*O10</f>
        <v>4500</v>
      </c>
      <c r="Q10" s="5"/>
      <c r="R10" s="5"/>
      <c r="S10" s="5"/>
      <c r="T10" s="5"/>
      <c r="U10" s="5"/>
      <c r="V10" s="5"/>
      <c r="W10" s="5" t="s">
        <v>427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4500</v>
      </c>
      <c r="AH10" s="5">
        <f t="shared" ref="AH10:AH16" si="2">AG10</f>
        <v>4500</v>
      </c>
      <c r="AI10" s="5">
        <v>0</v>
      </c>
      <c r="AJ10" s="5">
        <f t="shared" ref="AJ10:AJ16" si="3">IF((AI10-AH10) &gt; 1,0,IF((AI10-AH10)&lt;0,AH10-AI10,AI10-AH10))</f>
        <v>4500</v>
      </c>
      <c r="AK10" s="5">
        <v>0.3</v>
      </c>
      <c r="AL10" s="5">
        <f t="shared" ref="AL10:AL16" si="4">ROUND(AJ10*(AK10/100),2)</f>
        <v>13.5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2543</v>
      </c>
      <c r="M11" s="5" t="s">
        <v>180</v>
      </c>
      <c r="N11" s="5">
        <f t="shared" si="0"/>
        <v>4.5</v>
      </c>
      <c r="O11" s="5" t="s">
        <v>90</v>
      </c>
      <c r="P11" s="5">
        <f t="shared" si="1"/>
        <v>2250</v>
      </c>
      <c r="Q11" s="5"/>
      <c r="R11" s="5"/>
      <c r="S11" s="5"/>
      <c r="T11" s="5"/>
      <c r="U11" s="5"/>
      <c r="V11" s="5"/>
      <c r="W11" s="5" t="s">
        <v>427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P11</f>
        <v>2250</v>
      </c>
      <c r="AH11" s="5">
        <f t="shared" si="2"/>
        <v>2250</v>
      </c>
      <c r="AI11" s="5">
        <v>0</v>
      </c>
      <c r="AJ11" s="5">
        <f t="shared" si="3"/>
        <v>2250</v>
      </c>
      <c r="AK11" s="5">
        <v>0.02</v>
      </c>
      <c r="AL11" s="5">
        <f t="shared" si="4"/>
        <v>0.45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3811</v>
      </c>
      <c r="M12" s="5" t="s">
        <v>280</v>
      </c>
      <c r="N12" s="5">
        <f t="shared" si="0"/>
        <v>2.5</v>
      </c>
      <c r="O12" s="5" t="s">
        <v>90</v>
      </c>
      <c r="P12" s="5">
        <f t="shared" si="1"/>
        <v>1250</v>
      </c>
      <c r="Q12" s="5"/>
      <c r="R12" s="5"/>
      <c r="S12" s="5"/>
      <c r="T12" s="5"/>
      <c r="U12" s="5"/>
      <c r="V12" s="5"/>
      <c r="W12" s="5" t="s">
        <v>427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P12</f>
        <v>1250</v>
      </c>
      <c r="AH12" s="5">
        <f t="shared" si="2"/>
        <v>1250</v>
      </c>
      <c r="AI12" s="5">
        <v>0</v>
      </c>
      <c r="AJ12" s="5">
        <f t="shared" si="3"/>
        <v>1250</v>
      </c>
      <c r="AK12" s="5">
        <v>0.3</v>
      </c>
      <c r="AL12" s="5">
        <f t="shared" si="4"/>
        <v>3.75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3812</v>
      </c>
      <c r="M13" s="5" t="s">
        <v>280</v>
      </c>
      <c r="N13" s="5">
        <f t="shared" si="0"/>
        <v>2.81</v>
      </c>
      <c r="O13" s="5" t="s">
        <v>90</v>
      </c>
      <c r="P13" s="5">
        <f t="shared" si="1"/>
        <v>1405</v>
      </c>
      <c r="Q13" s="5"/>
      <c r="R13" s="5"/>
      <c r="S13" s="5"/>
      <c r="T13" s="5"/>
      <c r="U13" s="5"/>
      <c r="V13" s="5"/>
      <c r="W13" s="5" t="s">
        <v>427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>P13</f>
        <v>1405</v>
      </c>
      <c r="AH13" s="5">
        <f t="shared" si="2"/>
        <v>1405</v>
      </c>
      <c r="AI13" s="5">
        <v>0</v>
      </c>
      <c r="AJ13" s="5">
        <f t="shared" si="3"/>
        <v>1405</v>
      </c>
      <c r="AK13" s="5">
        <v>0.3</v>
      </c>
      <c r="AL13" s="5">
        <f t="shared" si="4"/>
        <v>4.22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3813</v>
      </c>
      <c r="M14" s="5" t="s">
        <v>280</v>
      </c>
      <c r="N14" s="5">
        <f t="shared" si="0"/>
        <v>15.3</v>
      </c>
      <c r="O14" s="5" t="s">
        <v>90</v>
      </c>
      <c r="P14" s="5">
        <f t="shared" si="1"/>
        <v>7650</v>
      </c>
      <c r="Q14" s="5"/>
      <c r="R14" s="5"/>
      <c r="S14" s="5"/>
      <c r="T14" s="5"/>
      <c r="U14" s="5"/>
      <c r="V14" s="5"/>
      <c r="W14" s="5" t="s">
        <v>427</v>
      </c>
      <c r="X14" s="5"/>
      <c r="Y14" s="5"/>
      <c r="Z14" s="5"/>
      <c r="AA14" s="5"/>
      <c r="AB14" s="5"/>
      <c r="AC14" s="5"/>
      <c r="AD14" s="5"/>
      <c r="AE14" s="5"/>
      <c r="AF14" s="5"/>
      <c r="AG14" s="5">
        <f>P14</f>
        <v>7650</v>
      </c>
      <c r="AH14" s="5">
        <f t="shared" si="2"/>
        <v>7650</v>
      </c>
      <c r="AI14" s="5">
        <v>0</v>
      </c>
      <c r="AJ14" s="5">
        <f t="shared" si="3"/>
        <v>7650</v>
      </c>
      <c r="AK14" s="5">
        <v>0.3</v>
      </c>
      <c r="AL14" s="5">
        <f t="shared" si="4"/>
        <v>22.95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8</v>
      </c>
      <c r="K15" s="5">
        <v>3</v>
      </c>
      <c r="L15" s="5" t="s">
        <v>3814</v>
      </c>
      <c r="M15" s="5" t="s">
        <v>43</v>
      </c>
      <c r="N15" s="5">
        <f t="shared" si="0"/>
        <v>3565.89</v>
      </c>
      <c r="O15" s="5" t="s">
        <v>90</v>
      </c>
      <c r="P15" s="5">
        <f t="shared" si="1"/>
        <v>1782945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1782945</v>
      </c>
      <c r="AH15" s="5">
        <f t="shared" si="2"/>
        <v>1782945</v>
      </c>
      <c r="AI15" s="5">
        <v>0</v>
      </c>
      <c r="AJ15" s="5">
        <f t="shared" si="3"/>
        <v>1782945</v>
      </c>
      <c r="AK15" s="5">
        <v>0.01</v>
      </c>
      <c r="AL15" s="5">
        <f t="shared" si="4"/>
        <v>178.29</v>
      </c>
    </row>
    <row r="16" spans="1:38" ht="17.25" x14ac:dyDescent="0.25">
      <c r="A16" s="5" t="s">
        <v>3807</v>
      </c>
      <c r="B16" s="5"/>
      <c r="C16" s="5" t="s">
        <v>3808</v>
      </c>
      <c r="D16" s="5" t="s">
        <v>3809</v>
      </c>
      <c r="E16" s="5">
        <v>2</v>
      </c>
      <c r="F16" s="5">
        <v>21929</v>
      </c>
      <c r="G16" s="5" t="s">
        <v>3815</v>
      </c>
      <c r="H16" s="5" t="s">
        <v>106</v>
      </c>
      <c r="I16" s="5"/>
      <c r="J16" s="5">
        <v>0</v>
      </c>
      <c r="K16" s="5">
        <v>0</v>
      </c>
      <c r="L16" s="5" t="s">
        <v>74</v>
      </c>
      <c r="M16" s="5" t="s">
        <v>43</v>
      </c>
      <c r="N16" s="5">
        <f t="shared" si="0"/>
        <v>0</v>
      </c>
      <c r="O16" s="5" t="s">
        <v>587</v>
      </c>
      <c r="P16" s="5">
        <f t="shared" si="1"/>
        <v>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0</v>
      </c>
      <c r="AH16" s="5">
        <f t="shared" si="2"/>
        <v>0</v>
      </c>
      <c r="AI16" s="5">
        <v>50000000</v>
      </c>
      <c r="AJ16" s="5">
        <f t="shared" si="3"/>
        <v>0</v>
      </c>
      <c r="AK16" s="5">
        <v>0.01</v>
      </c>
      <c r="AL16" s="5">
        <f t="shared" si="4"/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SUM(AL10:AL16)</f>
        <v>223.16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AL17*0.15</f>
        <v>33.473999999999997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47</v>
      </c>
      <c r="AL19" s="5">
        <f>AL17-AL18</f>
        <v>189.68600000000001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3817</v>
      </c>
      <c r="B10" s="5" t="s">
        <v>3818</v>
      </c>
      <c r="C10" s="5" t="s">
        <v>3819</v>
      </c>
      <c r="D10" s="5" t="s">
        <v>3820</v>
      </c>
      <c r="E10" s="5">
        <v>1</v>
      </c>
      <c r="F10" s="5">
        <v>21452</v>
      </c>
      <c r="G10" s="5" t="s">
        <v>3821</v>
      </c>
      <c r="H10" s="5" t="s">
        <v>58</v>
      </c>
      <c r="I10" s="5" t="s">
        <v>3822</v>
      </c>
      <c r="J10" s="5">
        <v>3</v>
      </c>
      <c r="K10" s="5">
        <v>1</v>
      </c>
      <c r="L10" s="5" t="s">
        <v>2074</v>
      </c>
      <c r="M10" s="5" t="s">
        <v>43</v>
      </c>
      <c r="N10" s="5">
        <f>((J10*400)+(K10*100))+L10</f>
        <v>1396</v>
      </c>
      <c r="O10" s="5" t="s">
        <v>75</v>
      </c>
      <c r="P10" s="5">
        <f>N10*O10</f>
        <v>174500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174500</v>
      </c>
      <c r="AH10" s="5">
        <f>AG10</f>
        <v>174500</v>
      </c>
      <c r="AI10" s="5">
        <v>0</v>
      </c>
      <c r="AJ10" s="5">
        <f>IF((AI10-AH10) &gt; 1,0,IF((AI10-AH10)&lt;0,AH10-AI10,AI10-AH10))</f>
        <v>174500</v>
      </c>
      <c r="AK10" s="5">
        <v>0.01</v>
      </c>
      <c r="AL10" s="5">
        <f>ROUND(AJ10*(AK10/100),2)</f>
        <v>17.45</v>
      </c>
    </row>
    <row r="11" spans="1:38" ht="17.25" x14ac:dyDescent="0.25">
      <c r="A11" s="5" t="s">
        <v>3817</v>
      </c>
      <c r="B11" s="5" t="s">
        <v>3818</v>
      </c>
      <c r="C11" s="5" t="s">
        <v>3819</v>
      </c>
      <c r="D11" s="5" t="s">
        <v>3820</v>
      </c>
      <c r="E11" s="5">
        <v>2</v>
      </c>
      <c r="F11" s="5">
        <v>20949</v>
      </c>
      <c r="G11" s="5" t="s">
        <v>3823</v>
      </c>
      <c r="H11" s="5" t="s">
        <v>40</v>
      </c>
      <c r="I11" s="5" t="s">
        <v>3824</v>
      </c>
      <c r="J11" s="5">
        <v>11</v>
      </c>
      <c r="K11" s="5">
        <v>2</v>
      </c>
      <c r="L11" s="5" t="s">
        <v>74</v>
      </c>
      <c r="M11" s="5" t="s">
        <v>43</v>
      </c>
      <c r="N11" s="5">
        <f>((J11*400)+(K11*100))+L11</f>
        <v>4600</v>
      </c>
      <c r="O11" s="5" t="s">
        <v>68</v>
      </c>
      <c r="P11" s="5">
        <f>N11*O11</f>
        <v>690000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690000</v>
      </c>
      <c r="AH11" s="5">
        <f>AG11</f>
        <v>690000</v>
      </c>
      <c r="AI11" s="5">
        <v>0</v>
      </c>
      <c r="AJ11" s="5">
        <f>IF((AI11-AH11) &gt; 1,0,IF((AI11-AH11)&lt;0,AH11-AI11,AI11-AH11))</f>
        <v>690000</v>
      </c>
      <c r="AK11" s="5">
        <v>0.01</v>
      </c>
      <c r="AL11" s="5">
        <f>ROUND(AJ11*(AK11/100),2)</f>
        <v>69</v>
      </c>
    </row>
    <row r="12" spans="1:38" ht="17.25" x14ac:dyDescent="0.25">
      <c r="A12" s="5" t="s">
        <v>3817</v>
      </c>
      <c r="B12" s="5" t="s">
        <v>3818</v>
      </c>
      <c r="C12" s="5" t="s">
        <v>3819</v>
      </c>
      <c r="D12" s="5" t="s">
        <v>3820</v>
      </c>
      <c r="E12" s="5">
        <v>3</v>
      </c>
      <c r="F12" s="5">
        <v>23031</v>
      </c>
      <c r="G12" s="5" t="s">
        <v>3825</v>
      </c>
      <c r="H12" s="5" t="s">
        <v>1253</v>
      </c>
      <c r="I12" s="5" t="s">
        <v>3826</v>
      </c>
      <c r="J12" s="5">
        <v>2</v>
      </c>
      <c r="K12" s="5">
        <v>0</v>
      </c>
      <c r="L12" s="5" t="s">
        <v>541</v>
      </c>
      <c r="M12" s="5" t="s">
        <v>43</v>
      </c>
      <c r="N12" s="5">
        <f>((J12*400)+(K12*100))+L12</f>
        <v>899</v>
      </c>
      <c r="O12" s="5" t="s">
        <v>68</v>
      </c>
      <c r="P12" s="5">
        <f>N12*O12</f>
        <v>134850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134850</v>
      </c>
      <c r="AH12" s="5">
        <f>AG12</f>
        <v>134850</v>
      </c>
      <c r="AI12" s="5">
        <v>0</v>
      </c>
      <c r="AJ12" s="5">
        <f>IF((AI12-AH12) &gt; 1,0,IF((AI12-AH12)&lt;0,AH12-AI12,AI12-AH12))</f>
        <v>134850</v>
      </c>
      <c r="AK12" s="5">
        <v>0.01</v>
      </c>
      <c r="AL12" s="5">
        <f>ROUND(AJ12*(AK12/100),2)</f>
        <v>13.49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99.94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14.991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84.948999999999998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3828</v>
      </c>
      <c r="B10" s="5" t="s">
        <v>3829</v>
      </c>
      <c r="C10" s="5" t="s">
        <v>3830</v>
      </c>
      <c r="D10" s="5" t="s">
        <v>3831</v>
      </c>
      <c r="E10" s="5">
        <v>1</v>
      </c>
      <c r="F10" s="5">
        <v>18446</v>
      </c>
      <c r="G10" s="5" t="s">
        <v>3832</v>
      </c>
      <c r="H10" s="5" t="s">
        <v>106</v>
      </c>
      <c r="I10" s="5" t="s">
        <v>3833</v>
      </c>
      <c r="J10" s="5">
        <v>0</v>
      </c>
      <c r="K10" s="5">
        <v>2</v>
      </c>
      <c r="L10" s="5" t="s">
        <v>2314</v>
      </c>
      <c r="M10" s="5" t="s">
        <v>43</v>
      </c>
      <c r="N10" s="5">
        <f>((J10*400)+(K10*100))+L10</f>
        <v>205</v>
      </c>
      <c r="O10" s="5" t="s">
        <v>276</v>
      </c>
      <c r="P10" s="5">
        <f>N10*O10</f>
        <v>123000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123000</v>
      </c>
      <c r="AH10" s="5">
        <f>AG10</f>
        <v>123000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3828</v>
      </c>
      <c r="B11" s="5" t="s">
        <v>3829</v>
      </c>
      <c r="C11" s="5" t="s">
        <v>3830</v>
      </c>
      <c r="D11" s="5" t="s">
        <v>3831</v>
      </c>
      <c r="E11" s="5">
        <v>2</v>
      </c>
      <c r="F11" s="5">
        <v>17969</v>
      </c>
      <c r="G11" s="5" t="s">
        <v>3834</v>
      </c>
      <c r="H11" s="5" t="s">
        <v>58</v>
      </c>
      <c r="I11" s="5"/>
      <c r="J11" s="5">
        <v>5</v>
      </c>
      <c r="K11" s="5">
        <v>3</v>
      </c>
      <c r="L11" s="5" t="s">
        <v>305</v>
      </c>
      <c r="M11" s="5" t="s">
        <v>43</v>
      </c>
      <c r="N11" s="5">
        <f>((J11*400)+(K11*100))+L11</f>
        <v>2308</v>
      </c>
      <c r="O11" s="5" t="s">
        <v>60</v>
      </c>
      <c r="P11" s="5">
        <f>N11*O11</f>
        <v>923200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923200</v>
      </c>
      <c r="AH11" s="5">
        <f>AG11</f>
        <v>923200</v>
      </c>
      <c r="AI11" s="5">
        <v>0</v>
      </c>
      <c r="AJ11" s="5">
        <f>IF((AI11-AH11) &gt; 1,0,IF((AI11-AH11)&lt;0,AH11-AI11,AI11-AH11))</f>
        <v>923200</v>
      </c>
      <c r="AK11" s="5">
        <v>0.01</v>
      </c>
      <c r="AL11" s="5">
        <f>ROUND(AJ11*(AK11/100),2)</f>
        <v>92.32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92.32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13.847999999999999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78.471999999999994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3836</v>
      </c>
      <c r="B10" s="5"/>
      <c r="C10" s="5" t="s">
        <v>3837</v>
      </c>
      <c r="D10" s="5" t="s">
        <v>3838</v>
      </c>
      <c r="E10" s="5">
        <v>1</v>
      </c>
      <c r="F10" s="5">
        <v>17876</v>
      </c>
      <c r="G10" s="5"/>
      <c r="H10" s="5" t="s">
        <v>58</v>
      </c>
      <c r="I10" s="5" t="s">
        <v>3839</v>
      </c>
      <c r="J10" s="5">
        <v>7</v>
      </c>
      <c r="K10" s="5">
        <v>3</v>
      </c>
      <c r="L10" s="5" t="s">
        <v>313</v>
      </c>
      <c r="M10" s="5" t="s">
        <v>43</v>
      </c>
      <c r="N10" s="5">
        <f>((J10*400)+(K10*100))+L10</f>
        <v>3134</v>
      </c>
      <c r="O10" s="5" t="s">
        <v>75</v>
      </c>
      <c r="P10" s="5">
        <f>N10*O10</f>
        <v>391750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391750</v>
      </c>
      <c r="AH10" s="5">
        <f>AG10</f>
        <v>391750</v>
      </c>
      <c r="AI10" s="5">
        <v>0</v>
      </c>
      <c r="AJ10" s="5">
        <f>IF((AI10-AH10) &gt; 1,0,IF((AI10-AH10)&lt;0,AH10-AI10,AI10-AH10))</f>
        <v>391750</v>
      </c>
      <c r="AK10" s="5">
        <v>0.01</v>
      </c>
      <c r="AL10" s="5">
        <f>ROUND(AJ10*(AK10/100),2)</f>
        <v>39.18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39.18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5.8769999999999998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33.302999999999997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3841</v>
      </c>
      <c r="B10" s="5" t="s">
        <v>3842</v>
      </c>
      <c r="C10" s="5" t="s">
        <v>3843</v>
      </c>
      <c r="D10" s="5" t="s">
        <v>3844</v>
      </c>
      <c r="E10" s="5">
        <v>1</v>
      </c>
      <c r="F10" s="5">
        <v>20475</v>
      </c>
      <c r="G10" s="5" t="s">
        <v>3845</v>
      </c>
      <c r="H10" s="5" t="s">
        <v>58</v>
      </c>
      <c r="I10" s="5"/>
      <c r="J10" s="5">
        <v>8</v>
      </c>
      <c r="K10" s="5">
        <v>3</v>
      </c>
      <c r="L10" s="5" t="s">
        <v>1165</v>
      </c>
      <c r="M10" s="5" t="s">
        <v>43</v>
      </c>
      <c r="N10" s="5">
        <f>((J10*400)+(K10*100))+L10</f>
        <v>3597</v>
      </c>
      <c r="O10" s="5" t="s">
        <v>75</v>
      </c>
      <c r="P10" s="5">
        <f>N10*O10</f>
        <v>449625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449625</v>
      </c>
      <c r="AH10" s="5">
        <f>AG10</f>
        <v>449625</v>
      </c>
      <c r="AI10" s="5">
        <v>0</v>
      </c>
      <c r="AJ10" s="5">
        <f>IF((AI10-AH10) &gt; 1,0,IF((AI10-AH10)&lt;0,AH10-AI10,AI10-AH10))</f>
        <v>449625</v>
      </c>
      <c r="AK10" s="5">
        <v>0.01</v>
      </c>
      <c r="AL10" s="5">
        <f>ROUND(AJ10*(AK10/100),2)</f>
        <v>44.96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44.96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6.7439999999999998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38.216000000000001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3847</v>
      </c>
      <c r="B10" s="5" t="s">
        <v>3848</v>
      </c>
      <c r="C10" s="5" t="s">
        <v>3849</v>
      </c>
      <c r="D10" s="5" t="s">
        <v>3850</v>
      </c>
      <c r="E10" s="5">
        <v>1</v>
      </c>
      <c r="F10" s="5">
        <v>20810</v>
      </c>
      <c r="G10" s="5" t="s">
        <v>3851</v>
      </c>
      <c r="H10" s="5" t="s">
        <v>40</v>
      </c>
      <c r="I10" s="5" t="s">
        <v>3852</v>
      </c>
      <c r="J10" s="5">
        <v>0</v>
      </c>
      <c r="K10" s="5">
        <v>1</v>
      </c>
      <c r="L10" s="5" t="s">
        <v>539</v>
      </c>
      <c r="M10" s="5" t="s">
        <v>43</v>
      </c>
      <c r="N10" s="5">
        <f>((J10*400)+(K10*100))+L10</f>
        <v>150</v>
      </c>
      <c r="O10" s="5" t="s">
        <v>136</v>
      </c>
      <c r="P10" s="5">
        <f>N10*O10</f>
        <v>67500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67500</v>
      </c>
      <c r="AH10" s="5">
        <f>AG10</f>
        <v>67500</v>
      </c>
      <c r="AI10" s="5">
        <v>0</v>
      </c>
      <c r="AJ10" s="5">
        <f>IF((AI10-AH10) &gt; 1,0,IF((AI10-AH10)&lt;0,AH10-AI10,AI10-AH10))</f>
        <v>67500</v>
      </c>
      <c r="AK10" s="5">
        <v>0.01</v>
      </c>
      <c r="AL10" s="5">
        <f>ROUND(AJ10*(AK10/100),2)</f>
        <v>6.75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1.0125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5.7374999999999998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3854</v>
      </c>
      <c r="B10" s="5" t="s">
        <v>3855</v>
      </c>
      <c r="C10" s="5" t="s">
        <v>3856</v>
      </c>
      <c r="D10" s="5" t="s">
        <v>3857</v>
      </c>
      <c r="E10" s="5">
        <v>1</v>
      </c>
      <c r="F10" s="5">
        <v>20560</v>
      </c>
      <c r="G10" s="5" t="s">
        <v>3858</v>
      </c>
      <c r="H10" s="5" t="s">
        <v>58</v>
      </c>
      <c r="I10" s="5"/>
      <c r="J10" s="5">
        <v>36</v>
      </c>
      <c r="K10" s="5">
        <v>2</v>
      </c>
      <c r="L10" s="5" t="s">
        <v>426</v>
      </c>
      <c r="M10" s="5" t="s">
        <v>43</v>
      </c>
      <c r="N10" s="5">
        <f>((J10*400)+(K10*100))+L10</f>
        <v>14645</v>
      </c>
      <c r="O10" s="5" t="s">
        <v>75</v>
      </c>
      <c r="P10" s="5">
        <f>N10*O10</f>
        <v>1830625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1830625</v>
      </c>
      <c r="AH10" s="5">
        <f>AG10</f>
        <v>1830625</v>
      </c>
      <c r="AI10" s="5">
        <v>0</v>
      </c>
      <c r="AJ10" s="5">
        <f>IF((AI10-AH10) &gt; 1,0,IF((AI10-AH10)&lt;0,AH10-AI10,AI10-AH10))</f>
        <v>1830625</v>
      </c>
      <c r="AK10" s="5">
        <v>0.01</v>
      </c>
      <c r="AL10" s="5">
        <f>ROUND(AJ10*(AK10/100),2)</f>
        <v>183.06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183.06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27.459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155.601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3860</v>
      </c>
      <c r="B10" s="5" t="s">
        <v>3861</v>
      </c>
      <c r="C10" s="5" t="s">
        <v>3862</v>
      </c>
      <c r="D10" s="5" t="s">
        <v>1287</v>
      </c>
      <c r="E10" s="5">
        <v>1</v>
      </c>
      <c r="F10" s="5">
        <v>20739</v>
      </c>
      <c r="G10" s="5" t="s">
        <v>3863</v>
      </c>
      <c r="H10" s="5" t="s">
        <v>58</v>
      </c>
      <c r="I10" s="5"/>
      <c r="J10" s="5">
        <v>8</v>
      </c>
      <c r="K10" s="5">
        <v>3</v>
      </c>
      <c r="L10" s="5" t="s">
        <v>356</v>
      </c>
      <c r="M10" s="5" t="s">
        <v>43</v>
      </c>
      <c r="N10" s="5">
        <f>((J10*400)+(K10*100))+L10</f>
        <v>3598</v>
      </c>
      <c r="O10" s="5" t="s">
        <v>68</v>
      </c>
      <c r="P10" s="5">
        <f>N10*O10</f>
        <v>539700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539700</v>
      </c>
      <c r="AH10" s="5">
        <f>AG10</f>
        <v>539700</v>
      </c>
      <c r="AI10" s="5">
        <v>0</v>
      </c>
      <c r="AJ10" s="5">
        <f>IF((AI10-AH10) &gt; 1,0,IF((AI10-AH10)&lt;0,AH10-AI10,AI10-AH10))</f>
        <v>539700</v>
      </c>
      <c r="AK10" s="5">
        <v>0.01</v>
      </c>
      <c r="AL10" s="5">
        <f>ROUND(AJ10*(AK10/100),2)</f>
        <v>53.97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53.97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8.0954999999999995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45.874499999999998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462</v>
      </c>
      <c r="B10" s="5"/>
      <c r="C10" s="5" t="s">
        <v>463</v>
      </c>
      <c r="D10" s="5" t="s">
        <v>464</v>
      </c>
      <c r="E10" s="5">
        <v>1</v>
      </c>
      <c r="F10" s="5">
        <v>22539</v>
      </c>
      <c r="G10" s="5" t="s">
        <v>465</v>
      </c>
      <c r="H10" s="5" t="s">
        <v>58</v>
      </c>
      <c r="I10" s="5"/>
      <c r="J10" s="5">
        <v>10</v>
      </c>
      <c r="K10" s="5">
        <v>1</v>
      </c>
      <c r="L10" s="5" t="s">
        <v>466</v>
      </c>
      <c r="M10" s="5" t="s">
        <v>43</v>
      </c>
      <c r="N10" s="5">
        <f>((J10*400)+(K10*100))+L10</f>
        <v>4137</v>
      </c>
      <c r="O10" s="5" t="s">
        <v>145</v>
      </c>
      <c r="P10" s="5">
        <f>N10*O10</f>
        <v>310275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310275</v>
      </c>
      <c r="AH10" s="5">
        <f>AG10</f>
        <v>310275</v>
      </c>
      <c r="AI10" s="5">
        <v>0</v>
      </c>
      <c r="AJ10" s="5">
        <f>IF((AI10-AH10) &gt; 1,0,IF((AI10-AH10)&lt;0,AH10-AI10,AI10-AH10))</f>
        <v>310275</v>
      </c>
      <c r="AK10" s="5">
        <v>0.01</v>
      </c>
      <c r="AL10" s="5">
        <f>ROUND(AJ10*(AK10/100),2)</f>
        <v>31.03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31.03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4.6544999999999996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26.375500000000002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3865</v>
      </c>
      <c r="B10" s="5" t="s">
        <v>3866</v>
      </c>
      <c r="C10" s="5" t="s">
        <v>3867</v>
      </c>
      <c r="D10" s="5" t="s">
        <v>3868</v>
      </c>
      <c r="E10" s="5">
        <v>1</v>
      </c>
      <c r="F10" s="5">
        <v>19207</v>
      </c>
      <c r="G10" s="5" t="s">
        <v>3869</v>
      </c>
      <c r="H10" s="5" t="s">
        <v>40</v>
      </c>
      <c r="I10" s="5" t="s">
        <v>3870</v>
      </c>
      <c r="J10" s="5">
        <v>9</v>
      </c>
      <c r="K10" s="5">
        <v>0</v>
      </c>
      <c r="L10" s="5" t="s">
        <v>97</v>
      </c>
      <c r="M10" s="5" t="s">
        <v>43</v>
      </c>
      <c r="N10" s="5">
        <f>((J10*400)+(K10*100))+L10</f>
        <v>3646</v>
      </c>
      <c r="O10" s="5" t="s">
        <v>75</v>
      </c>
      <c r="P10" s="5">
        <f>N10*O10</f>
        <v>455750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455750</v>
      </c>
      <c r="AH10" s="5">
        <f>AG10</f>
        <v>455750</v>
      </c>
      <c r="AI10" s="5">
        <v>0</v>
      </c>
      <c r="AJ10" s="5">
        <f>IF((AI10-AH10) &gt; 1,0,IF((AI10-AH10)&lt;0,AH10-AI10,AI10-AH10))</f>
        <v>455750</v>
      </c>
      <c r="AK10" s="5">
        <v>0.01</v>
      </c>
      <c r="AL10" s="5">
        <f>ROUND(AJ10*(AK10/100),2)</f>
        <v>45.58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45.58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6.8369999999999997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38.742999999999995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3872</v>
      </c>
      <c r="B10" s="5"/>
      <c r="C10" s="5" t="s">
        <v>3873</v>
      </c>
      <c r="D10" s="5" t="s">
        <v>3874</v>
      </c>
      <c r="E10" s="5">
        <v>1</v>
      </c>
      <c r="F10" s="5">
        <v>17849</v>
      </c>
      <c r="G10" s="5"/>
      <c r="H10" s="5" t="s">
        <v>190</v>
      </c>
      <c r="I10" s="5"/>
      <c r="J10" s="5">
        <v>20</v>
      </c>
      <c r="K10" s="5">
        <v>0</v>
      </c>
      <c r="L10" s="5" t="s">
        <v>74</v>
      </c>
      <c r="M10" s="5" t="s">
        <v>43</v>
      </c>
      <c r="N10" s="5">
        <f>((J10*400)+(K10*100))+L10</f>
        <v>8000</v>
      </c>
      <c r="O10" s="5" t="s">
        <v>75</v>
      </c>
      <c r="P10" s="5">
        <f>N10*O10</f>
        <v>1000000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1000000</v>
      </c>
      <c r="AH10" s="5">
        <f>AG10</f>
        <v>1000000</v>
      </c>
      <c r="AI10" s="5">
        <v>0</v>
      </c>
      <c r="AJ10" s="5">
        <f>IF((AI10-AH10) &gt; 1,0,IF((AI10-AH10)&lt;0,AH10-AI10,AI10-AH10))</f>
        <v>1000000</v>
      </c>
      <c r="AK10" s="5">
        <v>0.01</v>
      </c>
      <c r="AL10" s="5">
        <f>ROUND(AJ10*(AK10/100),2)</f>
        <v>100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3876</v>
      </c>
      <c r="B10" s="5" t="s">
        <v>3877</v>
      </c>
      <c r="C10" s="5" t="s">
        <v>3878</v>
      </c>
      <c r="D10" s="5" t="s">
        <v>3879</v>
      </c>
      <c r="E10" s="5">
        <v>1</v>
      </c>
      <c r="F10" s="5">
        <v>18028</v>
      </c>
      <c r="G10" s="5" t="s">
        <v>3880</v>
      </c>
      <c r="H10" s="5" t="s">
        <v>58</v>
      </c>
      <c r="I10" s="5"/>
      <c r="J10" s="5">
        <v>11</v>
      </c>
      <c r="K10" s="5">
        <v>1</v>
      </c>
      <c r="L10" s="5" t="s">
        <v>708</v>
      </c>
      <c r="M10" s="5" t="s">
        <v>43</v>
      </c>
      <c r="N10" s="5">
        <f>((J10*400)+(K10*100))+L10</f>
        <v>4556</v>
      </c>
      <c r="O10" s="5" t="s">
        <v>75</v>
      </c>
      <c r="P10" s="5">
        <f>N10*O10</f>
        <v>569500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569500</v>
      </c>
      <c r="AH10" s="5">
        <f>AG10</f>
        <v>569500</v>
      </c>
      <c r="AI10" s="5">
        <v>0</v>
      </c>
      <c r="AJ10" s="5">
        <f>IF((AI10-AH10) &gt; 1,0,IF((AI10-AH10)&lt;0,AH10-AI10,AI10-AH10))</f>
        <v>569500</v>
      </c>
      <c r="AK10" s="5">
        <v>0.01</v>
      </c>
      <c r="AL10" s="5">
        <f>ROUND(AJ10*(AK10/100),2)</f>
        <v>56.95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8.5425000000000004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48.407499999999999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3882</v>
      </c>
      <c r="B10" s="5" t="s">
        <v>3883</v>
      </c>
      <c r="C10" s="5" t="s">
        <v>3884</v>
      </c>
      <c r="D10" s="5" t="s">
        <v>3885</v>
      </c>
      <c r="E10" s="5">
        <v>1</v>
      </c>
      <c r="F10" s="5">
        <v>20584</v>
      </c>
      <c r="G10" s="5"/>
      <c r="H10" s="5" t="s">
        <v>106</v>
      </c>
      <c r="I10" s="5"/>
      <c r="J10" s="5">
        <v>0</v>
      </c>
      <c r="K10" s="5">
        <v>1</v>
      </c>
      <c r="L10" s="5" t="s">
        <v>74</v>
      </c>
      <c r="M10" s="5" t="s">
        <v>43</v>
      </c>
      <c r="N10" s="5">
        <f>((J10*400)+(K10*100))+L10</f>
        <v>100</v>
      </c>
      <c r="O10" s="5" t="s">
        <v>360</v>
      </c>
      <c r="P10" s="5">
        <f>N10*O10</f>
        <v>35000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35000</v>
      </c>
      <c r="AH10" s="5">
        <f>AG10</f>
        <v>35000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3882</v>
      </c>
      <c r="B11" s="5" t="s">
        <v>3883</v>
      </c>
      <c r="C11" s="5" t="s">
        <v>3884</v>
      </c>
      <c r="D11" s="5" t="s">
        <v>3885</v>
      </c>
      <c r="E11" s="5">
        <v>2</v>
      </c>
      <c r="F11" s="5">
        <v>19384</v>
      </c>
      <c r="G11" s="5" t="s">
        <v>3886</v>
      </c>
      <c r="H11" s="5" t="s">
        <v>106</v>
      </c>
      <c r="I11" s="5" t="s">
        <v>3887</v>
      </c>
      <c r="J11" s="5">
        <v>1</v>
      </c>
      <c r="K11" s="5">
        <v>0</v>
      </c>
      <c r="L11" s="5" t="s">
        <v>74</v>
      </c>
      <c r="M11" s="5" t="s">
        <v>43</v>
      </c>
      <c r="N11" s="5">
        <f>((J11*400)+(K11*100))+L11</f>
        <v>400</v>
      </c>
      <c r="O11" s="5" t="s">
        <v>360</v>
      </c>
      <c r="P11" s="5">
        <f>N11*O11</f>
        <v>140000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140000</v>
      </c>
      <c r="AH11" s="5">
        <f>AG11</f>
        <v>140000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3882</v>
      </c>
      <c r="B12" s="5" t="s">
        <v>3883</v>
      </c>
      <c r="C12" s="5" t="s">
        <v>3884</v>
      </c>
      <c r="D12" s="5" t="s">
        <v>3885</v>
      </c>
      <c r="E12" s="5">
        <v>3</v>
      </c>
      <c r="F12" s="5">
        <v>19901</v>
      </c>
      <c r="G12" s="5" t="s">
        <v>3888</v>
      </c>
      <c r="H12" s="5" t="s">
        <v>106</v>
      </c>
      <c r="I12" s="5" t="s">
        <v>3889</v>
      </c>
      <c r="J12" s="5">
        <v>0</v>
      </c>
      <c r="K12" s="5">
        <v>0</v>
      </c>
      <c r="L12" s="5" t="s">
        <v>3890</v>
      </c>
      <c r="M12" s="5" t="s">
        <v>280</v>
      </c>
      <c r="N12" s="5">
        <f>((J12*400)+(K12*100))+L12</f>
        <v>88.5</v>
      </c>
      <c r="O12" s="5" t="s">
        <v>212</v>
      </c>
      <c r="P12" s="5">
        <f>N12*O12</f>
        <v>61950</v>
      </c>
      <c r="Q12" s="5">
        <v>1</v>
      </c>
      <c r="R12" s="5" t="s">
        <v>3882</v>
      </c>
      <c r="S12" s="5" t="s">
        <v>3883</v>
      </c>
      <c r="T12" s="5" t="s">
        <v>3884</v>
      </c>
      <c r="U12" s="5" t="s">
        <v>3891</v>
      </c>
      <c r="V12" s="5" t="s">
        <v>3892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2543</v>
      </c>
      <c r="M13" s="5" t="s">
        <v>275</v>
      </c>
      <c r="N13" s="5">
        <f>((J13*400)+(K13*100))+L13</f>
        <v>4.5</v>
      </c>
      <c r="O13" s="5" t="s">
        <v>212</v>
      </c>
      <c r="P13" s="5">
        <f>N13*O13</f>
        <v>3150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3150</v>
      </c>
      <c r="AH13" s="5">
        <f>AG13</f>
        <v>3150</v>
      </c>
      <c r="AI13" s="5">
        <v>0</v>
      </c>
      <c r="AJ13" s="5">
        <f>IF((AI13-AH13) &gt; 1,0,IF((AI13-AH13)&lt;0,AH13-AI13,AI13-AH13))</f>
        <v>3150</v>
      </c>
      <c r="AK13" s="5">
        <v>0.3</v>
      </c>
      <c r="AL13" s="5">
        <f>ROUND(AJ13*(AK13/100),2)</f>
        <v>9.4499999999999993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9.4499999999999993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1.4174999999999998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8.0324999999999989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3894</v>
      </c>
      <c r="B10" s="5" t="s">
        <v>3895</v>
      </c>
      <c r="C10" s="5" t="s">
        <v>3896</v>
      </c>
      <c r="D10" s="5" t="s">
        <v>3409</v>
      </c>
      <c r="E10" s="5">
        <v>1</v>
      </c>
      <c r="F10" s="5">
        <v>22865</v>
      </c>
      <c r="G10" s="5" t="s">
        <v>3897</v>
      </c>
      <c r="H10" s="5" t="s">
        <v>58</v>
      </c>
      <c r="I10" s="5"/>
      <c r="J10" s="5">
        <v>32</v>
      </c>
      <c r="K10" s="5">
        <v>0</v>
      </c>
      <c r="L10" s="5" t="s">
        <v>403</v>
      </c>
      <c r="M10" s="5" t="s">
        <v>43</v>
      </c>
      <c r="N10" s="5">
        <f>((J10*400)+(K10*100))+L10</f>
        <v>12813</v>
      </c>
      <c r="O10" s="5" t="s">
        <v>68</v>
      </c>
      <c r="P10" s="5">
        <f>N10*O10</f>
        <v>1921950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1921950</v>
      </c>
      <c r="AH10" s="5">
        <f>AG10</f>
        <v>1921950</v>
      </c>
      <c r="AI10" s="5">
        <v>0</v>
      </c>
      <c r="AJ10" s="5">
        <f>IF((AI10-AH10) &gt; 1,0,IF((AI10-AH10)&lt;0,AH10-AI10,AI10-AH10))</f>
        <v>1921950</v>
      </c>
      <c r="AK10" s="5">
        <v>0.01</v>
      </c>
      <c r="AL10" s="5">
        <f>ROUND(AJ10*(AK10/100),2)</f>
        <v>192.2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192.2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28.83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163.37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3899</v>
      </c>
      <c r="B10" s="5" t="s">
        <v>3900</v>
      </c>
      <c r="C10" s="5" t="s">
        <v>3901</v>
      </c>
      <c r="D10" s="5" t="s">
        <v>3902</v>
      </c>
      <c r="E10" s="5">
        <v>1</v>
      </c>
      <c r="F10" s="5">
        <v>22230</v>
      </c>
      <c r="G10" s="5" t="s">
        <v>3903</v>
      </c>
      <c r="H10" s="5" t="s">
        <v>40</v>
      </c>
      <c r="I10" s="5" t="s">
        <v>3904</v>
      </c>
      <c r="J10" s="5">
        <v>2</v>
      </c>
      <c r="K10" s="5">
        <v>0</v>
      </c>
      <c r="L10" s="5" t="s">
        <v>434</v>
      </c>
      <c r="M10" s="5" t="s">
        <v>43</v>
      </c>
      <c r="N10" s="5">
        <f>((J10*400)+(K10*100))+L10</f>
        <v>844</v>
      </c>
      <c r="O10" s="5" t="s">
        <v>75</v>
      </c>
      <c r="P10" s="5">
        <f>N10*O10</f>
        <v>105500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105500</v>
      </c>
      <c r="AH10" s="5">
        <f>AG10</f>
        <v>105500</v>
      </c>
      <c r="AI10" s="5">
        <v>0</v>
      </c>
      <c r="AJ10" s="5">
        <f>IF((AI10-AH10) &gt; 1,0,IF((AI10-AH10)&lt;0,AH10-AI10,AI10-AH10))</f>
        <v>105500</v>
      </c>
      <c r="AK10" s="5">
        <v>0.01</v>
      </c>
      <c r="AL10" s="5">
        <f>ROUND(AJ10*(AK10/100),2)</f>
        <v>10.55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1.5825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8.9675000000000011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3906</v>
      </c>
      <c r="B10" s="5" t="s">
        <v>3907</v>
      </c>
      <c r="C10" s="5" t="s">
        <v>3908</v>
      </c>
      <c r="D10" s="5" t="s">
        <v>3909</v>
      </c>
      <c r="E10" s="5">
        <v>1</v>
      </c>
      <c r="F10" s="5">
        <v>18689</v>
      </c>
      <c r="G10" s="5" t="s">
        <v>3910</v>
      </c>
      <c r="H10" s="5" t="s">
        <v>106</v>
      </c>
      <c r="I10" s="5" t="s">
        <v>3911</v>
      </c>
      <c r="J10" s="5">
        <v>8</v>
      </c>
      <c r="K10" s="5">
        <v>1</v>
      </c>
      <c r="L10" s="5" t="s">
        <v>2074</v>
      </c>
      <c r="M10" s="5" t="s">
        <v>43</v>
      </c>
      <c r="N10" s="5">
        <f>((J10*400)+(K10*100))+L10</f>
        <v>3396</v>
      </c>
      <c r="O10" s="5" t="s">
        <v>68</v>
      </c>
      <c r="P10" s="5">
        <f>N10*O10</f>
        <v>509400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509400</v>
      </c>
      <c r="AH10" s="5">
        <f>AG10</f>
        <v>509400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3906</v>
      </c>
      <c r="B11" s="5" t="s">
        <v>3907</v>
      </c>
      <c r="C11" s="5" t="s">
        <v>3908</v>
      </c>
      <c r="D11" s="5" t="s">
        <v>3909</v>
      </c>
      <c r="E11" s="5">
        <v>2</v>
      </c>
      <c r="F11" s="5">
        <v>20762</v>
      </c>
      <c r="G11" s="5" t="s">
        <v>3912</v>
      </c>
      <c r="H11" s="5" t="s">
        <v>106</v>
      </c>
      <c r="I11" s="5" t="s">
        <v>3913</v>
      </c>
      <c r="J11" s="5">
        <v>1</v>
      </c>
      <c r="K11" s="5">
        <v>2</v>
      </c>
      <c r="L11" s="5" t="s">
        <v>678</v>
      </c>
      <c r="M11" s="5" t="s">
        <v>43</v>
      </c>
      <c r="N11" s="5">
        <f>((J11*400)+(K11*100))+L11</f>
        <v>636</v>
      </c>
      <c r="O11" s="5" t="s">
        <v>188</v>
      </c>
      <c r="P11" s="5">
        <f>N11*O11</f>
        <v>190800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190800</v>
      </c>
      <c r="AH11" s="5">
        <f>AG11</f>
        <v>190800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3906</v>
      </c>
      <c r="B12" s="5" t="s">
        <v>3907</v>
      </c>
      <c r="C12" s="5" t="s">
        <v>3908</v>
      </c>
      <c r="D12" s="5" t="s">
        <v>3909</v>
      </c>
      <c r="E12" s="5">
        <v>3</v>
      </c>
      <c r="F12" s="5">
        <v>20830</v>
      </c>
      <c r="G12" s="5" t="s">
        <v>3914</v>
      </c>
      <c r="H12" s="5" t="s">
        <v>58</v>
      </c>
      <c r="I12" s="5" t="s">
        <v>3915</v>
      </c>
      <c r="J12" s="5">
        <v>18</v>
      </c>
      <c r="K12" s="5">
        <v>0</v>
      </c>
      <c r="L12" s="5" t="s">
        <v>1628</v>
      </c>
      <c r="M12" s="5" t="s">
        <v>43</v>
      </c>
      <c r="N12" s="5">
        <f>((J12*400)+(K12*100))+L12</f>
        <v>7260</v>
      </c>
      <c r="O12" s="5" t="s">
        <v>68</v>
      </c>
      <c r="P12" s="5">
        <f>N12*O12</f>
        <v>1089000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1089000</v>
      </c>
      <c r="AH12" s="5">
        <f>AG12</f>
        <v>1089000</v>
      </c>
      <c r="AI12" s="5">
        <v>0</v>
      </c>
      <c r="AJ12" s="5">
        <f>IF((AI12-AH12) &gt; 1,0,IF((AI12-AH12)&lt;0,AH12-AI12,AI12-AH12))</f>
        <v>1089000</v>
      </c>
      <c r="AK12" s="5">
        <v>0.01</v>
      </c>
      <c r="AL12" s="5">
        <f>ROUND(AJ12*(AK12/100),2)</f>
        <v>108.9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108.9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16.335000000000001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92.564999999999998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3917</v>
      </c>
      <c r="B10" s="5" t="s">
        <v>3918</v>
      </c>
      <c r="C10" s="5" t="s">
        <v>3919</v>
      </c>
      <c r="D10" s="5" t="s">
        <v>3920</v>
      </c>
      <c r="E10" s="5">
        <v>1</v>
      </c>
      <c r="F10" s="5">
        <v>23005</v>
      </c>
      <c r="G10" s="5" t="s">
        <v>3921</v>
      </c>
      <c r="H10" s="5" t="s">
        <v>58</v>
      </c>
      <c r="I10" s="5"/>
      <c r="J10" s="5">
        <v>7</v>
      </c>
      <c r="K10" s="5">
        <v>0</v>
      </c>
      <c r="L10" s="5" t="s">
        <v>201</v>
      </c>
      <c r="M10" s="5" t="s">
        <v>43</v>
      </c>
      <c r="N10" s="5">
        <f>((J10*400)+(K10*100))+L10</f>
        <v>2824</v>
      </c>
      <c r="O10" s="5" t="s">
        <v>44</v>
      </c>
      <c r="P10" s="5">
        <f>N10*O10</f>
        <v>494200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494200</v>
      </c>
      <c r="AH10" s="5">
        <f>AG10</f>
        <v>494200</v>
      </c>
      <c r="AI10" s="5">
        <v>0</v>
      </c>
      <c r="AJ10" s="5">
        <f>IF((AI10-AH10) &gt; 1,0,IF((AI10-AH10)&lt;0,AH10-AI10,AI10-AH10))</f>
        <v>494200</v>
      </c>
      <c r="AK10" s="5">
        <v>0.01</v>
      </c>
      <c r="AL10" s="5">
        <f>ROUND(AJ10*(AK10/100),2)</f>
        <v>49.42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49.42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7.4130000000000003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42.007000000000005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3923</v>
      </c>
      <c r="B10" s="5" t="s">
        <v>3924</v>
      </c>
      <c r="C10" s="5" t="s">
        <v>3925</v>
      </c>
      <c r="D10" s="5" t="s">
        <v>3926</v>
      </c>
      <c r="E10" s="5">
        <v>1</v>
      </c>
      <c r="F10" s="5">
        <v>18690</v>
      </c>
      <c r="G10" s="5" t="s">
        <v>3927</v>
      </c>
      <c r="H10" s="5" t="s">
        <v>106</v>
      </c>
      <c r="I10" s="5" t="s">
        <v>3928</v>
      </c>
      <c r="J10" s="5">
        <v>12</v>
      </c>
      <c r="K10" s="5">
        <v>2</v>
      </c>
      <c r="L10" s="5" t="s">
        <v>359</v>
      </c>
      <c r="M10" s="5" t="s">
        <v>43</v>
      </c>
      <c r="N10" s="5">
        <f>((J10*400)+(K10*100))+L10</f>
        <v>5083</v>
      </c>
      <c r="O10" s="5" t="s">
        <v>90</v>
      </c>
      <c r="P10" s="5">
        <f>N10*O10</f>
        <v>2541500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2541500</v>
      </c>
      <c r="AH10" s="5">
        <f>AG10</f>
        <v>2541500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3923</v>
      </c>
      <c r="B11" s="5" t="s">
        <v>3924</v>
      </c>
      <c r="C11" s="5" t="s">
        <v>3925</v>
      </c>
      <c r="D11" s="5" t="s">
        <v>3926</v>
      </c>
      <c r="E11" s="5">
        <v>2</v>
      </c>
      <c r="F11" s="5">
        <v>19517</v>
      </c>
      <c r="G11" s="5" t="s">
        <v>3929</v>
      </c>
      <c r="H11" s="5" t="s">
        <v>106</v>
      </c>
      <c r="I11" s="5" t="s">
        <v>3930</v>
      </c>
      <c r="J11" s="5">
        <v>6</v>
      </c>
      <c r="K11" s="5">
        <v>3</v>
      </c>
      <c r="L11" s="5" t="s">
        <v>1864</v>
      </c>
      <c r="M11" s="5" t="s">
        <v>43</v>
      </c>
      <c r="N11" s="5">
        <f>((J11*400)+(K11*100))+L11</f>
        <v>2753</v>
      </c>
      <c r="O11" s="5" t="s">
        <v>90</v>
      </c>
      <c r="P11" s="5">
        <f>N11*O11</f>
        <v>1376500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1376500</v>
      </c>
      <c r="AH11" s="5">
        <f>AG11</f>
        <v>1376500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3923</v>
      </c>
      <c r="B12" s="5" t="s">
        <v>3924</v>
      </c>
      <c r="C12" s="5" t="s">
        <v>3925</v>
      </c>
      <c r="D12" s="5" t="s">
        <v>3926</v>
      </c>
      <c r="E12" s="5">
        <v>3</v>
      </c>
      <c r="F12" s="5">
        <v>21567</v>
      </c>
      <c r="G12" s="5" t="s">
        <v>3931</v>
      </c>
      <c r="H12" s="5" t="s">
        <v>58</v>
      </c>
      <c r="I12" s="5"/>
      <c r="J12" s="5">
        <v>11</v>
      </c>
      <c r="K12" s="5">
        <v>0</v>
      </c>
      <c r="L12" s="5" t="s">
        <v>507</v>
      </c>
      <c r="M12" s="5" t="s">
        <v>43</v>
      </c>
      <c r="N12" s="5">
        <f>((J12*400)+(K12*100))+L12</f>
        <v>4416</v>
      </c>
      <c r="O12" s="5" t="s">
        <v>145</v>
      </c>
      <c r="P12" s="5">
        <f>N12*O12</f>
        <v>331200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331200</v>
      </c>
      <c r="AH12" s="5">
        <f>AG12</f>
        <v>331200</v>
      </c>
      <c r="AI12" s="5">
        <v>0</v>
      </c>
      <c r="AJ12" s="5">
        <f>IF((AI12-AH12) &gt; 1,0,IF((AI12-AH12)&lt;0,AH12-AI12,AI12-AH12))</f>
        <v>331200</v>
      </c>
      <c r="AK12" s="5">
        <v>0.01</v>
      </c>
      <c r="AL12" s="5">
        <f>ROUND(AJ12*(AK12/100),2)</f>
        <v>33.119999999999997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33.119999999999997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4.9679999999999991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28.151999999999997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3933</v>
      </c>
      <c r="B10" s="5" t="s">
        <v>3934</v>
      </c>
      <c r="C10" s="5" t="s">
        <v>3935</v>
      </c>
      <c r="D10" s="5" t="s">
        <v>3936</v>
      </c>
      <c r="E10" s="5">
        <v>1</v>
      </c>
      <c r="F10" s="5">
        <v>19698</v>
      </c>
      <c r="G10" s="5" t="s">
        <v>3937</v>
      </c>
      <c r="H10" s="5" t="s">
        <v>106</v>
      </c>
      <c r="I10" s="5" t="s">
        <v>3938</v>
      </c>
      <c r="J10" s="5">
        <v>1</v>
      </c>
      <c r="K10" s="5">
        <v>0</v>
      </c>
      <c r="L10" s="5" t="s">
        <v>191</v>
      </c>
      <c r="M10" s="5" t="s">
        <v>43</v>
      </c>
      <c r="N10" s="5">
        <f>((J10*400)+(K10*100))+L10</f>
        <v>428</v>
      </c>
      <c r="O10" s="5" t="s">
        <v>410</v>
      </c>
      <c r="P10" s="5">
        <f>N10*O10</f>
        <v>107000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107000</v>
      </c>
      <c r="AH10" s="5">
        <f>AG10</f>
        <v>107000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3933</v>
      </c>
      <c r="B11" s="5" t="s">
        <v>3934</v>
      </c>
      <c r="C11" s="5" t="s">
        <v>3935</v>
      </c>
      <c r="D11" s="5" t="s">
        <v>3936</v>
      </c>
      <c r="E11" s="5">
        <v>2</v>
      </c>
      <c r="F11" s="5">
        <v>22004</v>
      </c>
      <c r="G11" s="5" t="s">
        <v>3939</v>
      </c>
      <c r="H11" s="5" t="s">
        <v>40</v>
      </c>
      <c r="I11" s="5" t="s">
        <v>3940</v>
      </c>
      <c r="J11" s="5">
        <v>3</v>
      </c>
      <c r="K11" s="5">
        <v>2</v>
      </c>
      <c r="L11" s="5" t="s">
        <v>209</v>
      </c>
      <c r="M11" s="5" t="s">
        <v>43</v>
      </c>
      <c r="N11" s="5">
        <f>((J11*400)+(K11*100))+L11</f>
        <v>1418</v>
      </c>
      <c r="O11" s="5" t="s">
        <v>90</v>
      </c>
      <c r="P11" s="5">
        <f>N11*O11</f>
        <v>709000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709000</v>
      </c>
      <c r="AH11" s="5">
        <f>AG11</f>
        <v>709000</v>
      </c>
      <c r="AI11" s="5">
        <v>0</v>
      </c>
      <c r="AJ11" s="5">
        <f>IF((AI11-AH11) &gt; 1,0,IF((AI11-AH11)&lt;0,AH11-AI11,AI11-AH11))</f>
        <v>709000</v>
      </c>
      <c r="AK11" s="5">
        <v>0.01</v>
      </c>
      <c r="AL11" s="5">
        <f>ROUND(AJ11*(AK11/100),2)</f>
        <v>70.900000000000006</v>
      </c>
    </row>
    <row r="12" spans="1:38" ht="17.25" x14ac:dyDescent="0.25">
      <c r="A12" s="5" t="s">
        <v>3933</v>
      </c>
      <c r="B12" s="5" t="s">
        <v>3934</v>
      </c>
      <c r="C12" s="5" t="s">
        <v>3935</v>
      </c>
      <c r="D12" s="5" t="s">
        <v>3936</v>
      </c>
      <c r="E12" s="5">
        <v>3</v>
      </c>
      <c r="F12" s="5">
        <v>18544</v>
      </c>
      <c r="G12" s="5" t="s">
        <v>3941</v>
      </c>
      <c r="H12" s="5" t="s">
        <v>106</v>
      </c>
      <c r="I12" s="5" t="s">
        <v>3942</v>
      </c>
      <c r="J12" s="5">
        <v>0</v>
      </c>
      <c r="K12" s="5">
        <v>2</v>
      </c>
      <c r="L12" s="5" t="s">
        <v>169</v>
      </c>
      <c r="M12" s="5" t="s">
        <v>43</v>
      </c>
      <c r="N12" s="5">
        <f>((J12*400)+(K12*100))+L12</f>
        <v>221</v>
      </c>
      <c r="O12" s="5" t="s">
        <v>1786</v>
      </c>
      <c r="P12" s="5">
        <f>N12*O12</f>
        <v>331500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331500</v>
      </c>
      <c r="AH12" s="5">
        <f>AG12</f>
        <v>331500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3933</v>
      </c>
      <c r="B13" s="5" t="s">
        <v>3934</v>
      </c>
      <c r="C13" s="5" t="s">
        <v>3935</v>
      </c>
      <c r="D13" s="5" t="s">
        <v>3936</v>
      </c>
      <c r="E13" s="5">
        <v>4</v>
      </c>
      <c r="F13" s="5">
        <v>21858</v>
      </c>
      <c r="G13" s="5" t="s">
        <v>3943</v>
      </c>
      <c r="H13" s="5" t="s">
        <v>106</v>
      </c>
      <c r="I13" s="5" t="s">
        <v>3944</v>
      </c>
      <c r="J13" s="5">
        <v>0</v>
      </c>
      <c r="K13" s="5">
        <v>1</v>
      </c>
      <c r="L13" s="5" t="s">
        <v>775</v>
      </c>
      <c r="M13" s="5" t="s">
        <v>43</v>
      </c>
      <c r="N13" s="5">
        <f>((J13*400)+(K13*100))+L13</f>
        <v>172</v>
      </c>
      <c r="O13" s="5" t="s">
        <v>1786</v>
      </c>
      <c r="P13" s="5">
        <f>N13*O13</f>
        <v>258000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258000</v>
      </c>
      <c r="AH13" s="5">
        <f>AG13</f>
        <v>258000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70.900000000000006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10.635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60.265000000000008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M2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467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468</v>
      </c>
      <c r="B10" s="5" t="s">
        <v>469</v>
      </c>
      <c r="C10" s="5" t="s">
        <v>470</v>
      </c>
      <c r="D10" s="5" t="s">
        <v>471</v>
      </c>
      <c r="E10" s="5">
        <v>1</v>
      </c>
      <c r="F10" s="5">
        <v>20139</v>
      </c>
      <c r="G10" s="5" t="s">
        <v>472</v>
      </c>
      <c r="H10" s="5" t="s">
        <v>106</v>
      </c>
      <c r="I10" s="5" t="s">
        <v>473</v>
      </c>
      <c r="J10" s="5">
        <v>3</v>
      </c>
      <c r="K10" s="5">
        <v>2</v>
      </c>
      <c r="L10" s="5" t="s">
        <v>474</v>
      </c>
      <c r="M10" s="5" t="s">
        <v>43</v>
      </c>
      <c r="N10" s="5">
        <f t="shared" ref="N10:N22" si="0">((J10*400)+(K10*100))+L10</f>
        <v>1449</v>
      </c>
      <c r="O10" s="5" t="s">
        <v>75</v>
      </c>
      <c r="P10" s="5">
        <f t="shared" ref="P10:P22" si="1">N10*O10</f>
        <v>181125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181125</v>
      </c>
      <c r="AH10" s="5">
        <f>AG10</f>
        <v>181125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9" ht="17.25" x14ac:dyDescent="0.25">
      <c r="A11" s="5" t="s">
        <v>468</v>
      </c>
      <c r="B11" s="5" t="s">
        <v>469</v>
      </c>
      <c r="C11" s="5" t="s">
        <v>470</v>
      </c>
      <c r="D11" s="5" t="s">
        <v>471</v>
      </c>
      <c r="E11" s="5">
        <v>2</v>
      </c>
      <c r="F11" s="5">
        <v>19506</v>
      </c>
      <c r="G11" s="5" t="s">
        <v>475</v>
      </c>
      <c r="H11" s="5" t="s">
        <v>106</v>
      </c>
      <c r="I11" s="5" t="s">
        <v>476</v>
      </c>
      <c r="J11" s="5">
        <v>2</v>
      </c>
      <c r="K11" s="5">
        <v>3</v>
      </c>
      <c r="L11" s="5" t="s">
        <v>477</v>
      </c>
      <c r="M11" s="5" t="s">
        <v>43</v>
      </c>
      <c r="N11" s="5">
        <f t="shared" si="0"/>
        <v>1100.25</v>
      </c>
      <c r="O11" s="5" t="s">
        <v>136</v>
      </c>
      <c r="P11" s="5">
        <f t="shared" si="1"/>
        <v>495112.5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495112.5</v>
      </c>
      <c r="AH11" s="5">
        <f>AG11</f>
        <v>495112.5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2</v>
      </c>
      <c r="K12" s="5">
        <v>0</v>
      </c>
      <c r="L12" s="5" t="s">
        <v>74</v>
      </c>
      <c r="M12" s="5" t="s">
        <v>180</v>
      </c>
      <c r="N12" s="5">
        <f t="shared" si="0"/>
        <v>800</v>
      </c>
      <c r="O12" s="5" t="s">
        <v>136</v>
      </c>
      <c r="P12" s="5">
        <f t="shared" si="1"/>
        <v>360000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360000</v>
      </c>
      <c r="AH12" s="5">
        <f>AG12</f>
        <v>360000</v>
      </c>
      <c r="AI12" s="5">
        <v>50000000</v>
      </c>
      <c r="AJ12" s="5">
        <f>IF((AI12-AH12) &gt; 1,0,IF((AI12-AH12)&lt;0,AH12-AI12,AI12-AH12))</f>
        <v>0</v>
      </c>
      <c r="AK12" s="5">
        <v>0.02</v>
      </c>
      <c r="AL12" s="5">
        <f>ROUND(AJ12*(AK12/100),2)</f>
        <v>0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328</v>
      </c>
      <c r="M13" s="5" t="s">
        <v>478</v>
      </c>
      <c r="N13" s="5">
        <f t="shared" si="0"/>
        <v>68</v>
      </c>
      <c r="O13" s="5" t="s">
        <v>136</v>
      </c>
      <c r="P13" s="5">
        <f t="shared" si="1"/>
        <v>30600</v>
      </c>
      <c r="Q13" s="5">
        <v>1</v>
      </c>
      <c r="R13" s="5" t="s">
        <v>468</v>
      </c>
      <c r="S13" s="5" t="s">
        <v>469</v>
      </c>
      <c r="T13" s="5" t="s">
        <v>470</v>
      </c>
      <c r="U13" s="5" t="s">
        <v>479</v>
      </c>
      <c r="V13" s="5" t="s">
        <v>480</v>
      </c>
      <c r="W13" s="5" t="s">
        <v>266</v>
      </c>
      <c r="X13" s="5" t="s">
        <v>267</v>
      </c>
      <c r="Y13" s="5" t="s">
        <v>481</v>
      </c>
      <c r="Z13" s="5">
        <v>272</v>
      </c>
      <c r="AA13" s="5">
        <v>100</v>
      </c>
      <c r="AB13" s="5">
        <v>6400</v>
      </c>
      <c r="AC13" s="5">
        <f>Z13*AB13</f>
        <v>1740800</v>
      </c>
      <c r="AD13" s="5">
        <v>9</v>
      </c>
      <c r="AE13" s="5">
        <v>9</v>
      </c>
      <c r="AF13" s="5">
        <f>(AC13*(100-AE13))/100</f>
        <v>1584128</v>
      </c>
      <c r="AG13" s="5">
        <f>P13+AF13</f>
        <v>1614728</v>
      </c>
      <c r="AH13" s="5">
        <f>(AG13*AA13)/100</f>
        <v>1614728</v>
      </c>
      <c r="AI13" s="5">
        <v>0</v>
      </c>
      <c r="AJ13" s="5">
        <f>IF((AI13-AH13) &gt; 1,0,IF((AI13-AH13)&lt;0,AH13-AI13,AI13-AH13))</f>
        <v>1614728</v>
      </c>
      <c r="AK13" s="5">
        <v>0.02</v>
      </c>
      <c r="AL13" s="5">
        <f>ROUND(AJ13*(AK13/100),2)</f>
        <v>322.95</v>
      </c>
      <c r="AM13" t="s">
        <v>482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483</v>
      </c>
      <c r="M14" s="5" t="s">
        <v>280</v>
      </c>
      <c r="N14" s="5">
        <f t="shared" si="0"/>
        <v>15.75</v>
      </c>
      <c r="O14" s="5" t="s">
        <v>136</v>
      </c>
      <c r="P14" s="5">
        <f t="shared" si="1"/>
        <v>7087.5</v>
      </c>
      <c r="Q14" s="5">
        <v>1</v>
      </c>
      <c r="R14" s="5" t="s">
        <v>468</v>
      </c>
      <c r="S14" s="5" t="s">
        <v>469</v>
      </c>
      <c r="T14" s="5" t="s">
        <v>470</v>
      </c>
      <c r="U14" s="5" t="s">
        <v>479</v>
      </c>
      <c r="V14" s="5"/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209</v>
      </c>
      <c r="M15" s="5" t="s">
        <v>280</v>
      </c>
      <c r="N15" s="5">
        <f t="shared" si="0"/>
        <v>18</v>
      </c>
      <c r="O15" s="5" t="s">
        <v>136</v>
      </c>
      <c r="P15" s="5">
        <f t="shared" si="1"/>
        <v>8100</v>
      </c>
      <c r="Q15" s="5">
        <v>1</v>
      </c>
      <c r="R15" s="5" t="s">
        <v>468</v>
      </c>
      <c r="S15" s="5" t="s">
        <v>469</v>
      </c>
      <c r="T15" s="5" t="s">
        <v>470</v>
      </c>
      <c r="U15" s="5" t="s">
        <v>479</v>
      </c>
      <c r="V15" s="5" t="s">
        <v>484</v>
      </c>
      <c r="W15" s="5" t="s">
        <v>266</v>
      </c>
      <c r="X15" s="5" t="s">
        <v>267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485</v>
      </c>
      <c r="M16" s="5" t="s">
        <v>280</v>
      </c>
      <c r="N16" s="5">
        <f t="shared" si="0"/>
        <v>27.5</v>
      </c>
      <c r="O16" s="5" t="s">
        <v>136</v>
      </c>
      <c r="P16" s="5">
        <f t="shared" si="1"/>
        <v>12375</v>
      </c>
      <c r="Q16" s="5">
        <v>1</v>
      </c>
      <c r="R16" s="5" t="s">
        <v>468</v>
      </c>
      <c r="S16" s="5" t="s">
        <v>469</v>
      </c>
      <c r="T16" s="5" t="s">
        <v>470</v>
      </c>
      <c r="U16" s="5" t="s">
        <v>479</v>
      </c>
      <c r="V16" s="5" t="s">
        <v>486</v>
      </c>
      <c r="W16" s="5" t="s">
        <v>266</v>
      </c>
      <c r="X16" s="5" t="s">
        <v>267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>
        <v>0</v>
      </c>
      <c r="K17" s="5">
        <v>0</v>
      </c>
      <c r="L17" s="5" t="s">
        <v>487</v>
      </c>
      <c r="M17" s="5" t="s">
        <v>180</v>
      </c>
      <c r="N17" s="5">
        <f t="shared" si="0"/>
        <v>47.5</v>
      </c>
      <c r="O17" s="5" t="s">
        <v>136</v>
      </c>
      <c r="P17" s="5">
        <f t="shared" si="1"/>
        <v>21375</v>
      </c>
      <c r="Q17" s="5">
        <v>1</v>
      </c>
      <c r="R17" s="5" t="s">
        <v>468</v>
      </c>
      <c r="S17" s="5" t="s">
        <v>469</v>
      </c>
      <c r="T17" s="5" t="s">
        <v>470</v>
      </c>
      <c r="U17" s="5" t="s">
        <v>479</v>
      </c>
      <c r="V17" s="5"/>
      <c r="W17" s="5" t="s">
        <v>266</v>
      </c>
      <c r="X17" s="5" t="s">
        <v>267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>
        <v>0</v>
      </c>
      <c r="K18" s="5">
        <v>0</v>
      </c>
      <c r="L18" s="5" t="s">
        <v>488</v>
      </c>
      <c r="M18" s="5" t="s">
        <v>280</v>
      </c>
      <c r="N18" s="5">
        <f t="shared" si="0"/>
        <v>42.75</v>
      </c>
      <c r="O18" s="5" t="s">
        <v>136</v>
      </c>
      <c r="P18" s="5">
        <f t="shared" si="1"/>
        <v>19237.5</v>
      </c>
      <c r="Q18" s="5">
        <v>1</v>
      </c>
      <c r="R18" s="5" t="s">
        <v>468</v>
      </c>
      <c r="S18" s="5" t="s">
        <v>469</v>
      </c>
      <c r="T18" s="5" t="s">
        <v>470</v>
      </c>
      <c r="U18" s="5" t="s">
        <v>479</v>
      </c>
      <c r="V18" s="5" t="s">
        <v>489</v>
      </c>
      <c r="W18" s="5" t="s">
        <v>266</v>
      </c>
      <c r="X18" s="5" t="s">
        <v>267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>
        <v>0</v>
      </c>
      <c r="K19" s="5">
        <v>0</v>
      </c>
      <c r="L19" s="5" t="s">
        <v>490</v>
      </c>
      <c r="M19" s="5" t="s">
        <v>280</v>
      </c>
      <c r="N19" s="5">
        <f t="shared" si="0"/>
        <v>20.25</v>
      </c>
      <c r="O19" s="5" t="s">
        <v>136</v>
      </c>
      <c r="P19" s="5">
        <f t="shared" si="1"/>
        <v>9112.5</v>
      </c>
      <c r="Q19" s="5">
        <v>1</v>
      </c>
      <c r="R19" s="5" t="s">
        <v>468</v>
      </c>
      <c r="S19" s="5" t="s">
        <v>469</v>
      </c>
      <c r="T19" s="5" t="s">
        <v>470</v>
      </c>
      <c r="U19" s="5" t="s">
        <v>479</v>
      </c>
      <c r="V19" s="5" t="s">
        <v>491</v>
      </c>
      <c r="W19" s="5" t="s">
        <v>266</v>
      </c>
      <c r="X19" s="5" t="s">
        <v>267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>
        <v>0</v>
      </c>
      <c r="K20" s="5">
        <v>0</v>
      </c>
      <c r="L20" s="5" t="s">
        <v>227</v>
      </c>
      <c r="M20" s="5" t="s">
        <v>280</v>
      </c>
      <c r="N20" s="5">
        <f t="shared" si="0"/>
        <v>22</v>
      </c>
      <c r="O20" s="5" t="s">
        <v>136</v>
      </c>
      <c r="P20" s="5">
        <f t="shared" si="1"/>
        <v>9900</v>
      </c>
      <c r="Q20" s="5">
        <v>1</v>
      </c>
      <c r="R20" s="5" t="s">
        <v>468</v>
      </c>
      <c r="S20" s="5" t="s">
        <v>469</v>
      </c>
      <c r="T20" s="5" t="s">
        <v>470</v>
      </c>
      <c r="U20" s="5" t="s">
        <v>479</v>
      </c>
      <c r="V20" s="5" t="s">
        <v>492</v>
      </c>
      <c r="W20" s="5" t="s">
        <v>266</v>
      </c>
      <c r="X20" s="5" t="s">
        <v>267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>
        <v>0</v>
      </c>
      <c r="K21" s="5">
        <v>0</v>
      </c>
      <c r="L21" s="5" t="s">
        <v>493</v>
      </c>
      <c r="M21" s="5" t="s">
        <v>280</v>
      </c>
      <c r="N21" s="5">
        <f t="shared" si="0"/>
        <v>32.5</v>
      </c>
      <c r="O21" s="5" t="s">
        <v>136</v>
      </c>
      <c r="P21" s="5">
        <f t="shared" si="1"/>
        <v>14625</v>
      </c>
      <c r="Q21" s="5">
        <v>1</v>
      </c>
      <c r="R21" s="5" t="s">
        <v>468</v>
      </c>
      <c r="S21" s="5" t="s">
        <v>469</v>
      </c>
      <c r="T21" s="5" t="s">
        <v>470</v>
      </c>
      <c r="U21" s="5" t="s">
        <v>479</v>
      </c>
      <c r="V21" s="5" t="s">
        <v>494</v>
      </c>
      <c r="W21" s="5" t="s">
        <v>266</v>
      </c>
      <c r="X21" s="5" t="s">
        <v>267</v>
      </c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7.25" x14ac:dyDescent="0.25">
      <c r="A22" s="5"/>
      <c r="B22" s="5"/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 t="s">
        <v>485</v>
      </c>
      <c r="M22" s="5" t="s">
        <v>280</v>
      </c>
      <c r="N22" s="5">
        <f t="shared" si="0"/>
        <v>27.5</v>
      </c>
      <c r="O22" s="5" t="s">
        <v>136</v>
      </c>
      <c r="P22" s="5">
        <f t="shared" si="1"/>
        <v>12375</v>
      </c>
      <c r="Q22" s="5">
        <v>1</v>
      </c>
      <c r="R22" s="5" t="s">
        <v>468</v>
      </c>
      <c r="S22" s="5" t="s">
        <v>469</v>
      </c>
      <c r="T22" s="5" t="s">
        <v>470</v>
      </c>
      <c r="U22" s="5" t="s">
        <v>479</v>
      </c>
      <c r="V22" s="5" t="s">
        <v>495</v>
      </c>
      <c r="W22" s="5" t="s">
        <v>266</v>
      </c>
      <c r="X22" s="5" t="s">
        <v>267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7.2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 t="s">
        <v>45</v>
      </c>
      <c r="AL23" s="5">
        <f>SUM(AL10:AL22)</f>
        <v>322.95</v>
      </c>
    </row>
    <row r="24" spans="1:38" ht="17.2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 t="s">
        <v>46</v>
      </c>
      <c r="AL24" s="5">
        <f>AL23*0.15</f>
        <v>48.442499999999995</v>
      </c>
    </row>
    <row r="25" spans="1:38" ht="17.2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 t="s">
        <v>47</v>
      </c>
      <c r="AL25" s="5">
        <f>AL23-AL24</f>
        <v>274.50749999999999</v>
      </c>
    </row>
    <row r="26" spans="1:38" ht="17.25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 t="s">
        <v>48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</row>
    <row r="27" spans="1:38" ht="17.25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7" t="s">
        <v>49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</row>
    <row r="28" spans="1:38" ht="17.25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7" t="s">
        <v>50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</row>
    <row r="29" spans="1:38" ht="17.25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7" t="s">
        <v>51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3946</v>
      </c>
      <c r="B10" s="5" t="s">
        <v>3947</v>
      </c>
      <c r="C10" s="5" t="s">
        <v>3948</v>
      </c>
      <c r="D10" s="5" t="s">
        <v>977</v>
      </c>
      <c r="E10" s="5">
        <v>1</v>
      </c>
      <c r="F10" s="5">
        <v>19296</v>
      </c>
      <c r="G10" s="5" t="s">
        <v>3949</v>
      </c>
      <c r="H10" s="5" t="s">
        <v>58</v>
      </c>
      <c r="I10" s="5"/>
      <c r="J10" s="5">
        <v>10</v>
      </c>
      <c r="K10" s="5">
        <v>3</v>
      </c>
      <c r="L10" s="5" t="s">
        <v>1878</v>
      </c>
      <c r="M10" s="5" t="s">
        <v>43</v>
      </c>
      <c r="N10" s="5">
        <f>((J10*400)+(K10*100))+L10</f>
        <v>4303</v>
      </c>
      <c r="O10" s="5" t="s">
        <v>145</v>
      </c>
      <c r="P10" s="5">
        <f>N10*O10</f>
        <v>322725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322725</v>
      </c>
      <c r="AH10" s="5">
        <f>AG10</f>
        <v>322725</v>
      </c>
      <c r="AI10" s="5">
        <v>0</v>
      </c>
      <c r="AJ10" s="5">
        <f>IF((AI10-AH10) &gt; 1,0,IF((AI10-AH10)&lt;0,AH10-AI10,AI10-AH10))</f>
        <v>322725</v>
      </c>
      <c r="AK10" s="5">
        <v>0.01</v>
      </c>
      <c r="AL10" s="5">
        <f>ROUND(AJ10*(AK10/100),2)</f>
        <v>32.270000000000003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32.270000000000003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4.8405000000000005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27.429500000000004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3951</v>
      </c>
      <c r="B10" s="5" t="s">
        <v>3952</v>
      </c>
      <c r="C10" s="5" t="s">
        <v>3953</v>
      </c>
      <c r="D10" s="5" t="s">
        <v>3954</v>
      </c>
      <c r="E10" s="5">
        <v>1</v>
      </c>
      <c r="F10" s="5">
        <v>20645</v>
      </c>
      <c r="G10" s="5"/>
      <c r="H10" s="5" t="s">
        <v>58</v>
      </c>
      <c r="I10" s="5"/>
      <c r="J10" s="5">
        <v>20</v>
      </c>
      <c r="K10" s="5">
        <v>3</v>
      </c>
      <c r="L10" s="5" t="s">
        <v>209</v>
      </c>
      <c r="M10" s="5" t="s">
        <v>43</v>
      </c>
      <c r="N10" s="5">
        <f>((J10*400)+(K10*100))+L10</f>
        <v>8318</v>
      </c>
      <c r="O10" s="5" t="s">
        <v>75</v>
      </c>
      <c r="P10" s="5">
        <f>N10*O10</f>
        <v>1039750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1039750</v>
      </c>
      <c r="AH10" s="5">
        <f>AG10</f>
        <v>1039750</v>
      </c>
      <c r="AI10" s="5">
        <v>0</v>
      </c>
      <c r="AJ10" s="5">
        <f>IF((AI10-AH10) &gt; 1,0,IF((AI10-AH10)&lt;0,AH10-AI10,AI10-AH10))</f>
        <v>1039750</v>
      </c>
      <c r="AK10" s="5">
        <v>0.01</v>
      </c>
      <c r="AL10" s="5">
        <f>ROUND(AJ10*(AK10/100),2)</f>
        <v>103.98</v>
      </c>
    </row>
    <row r="11" spans="1:38" ht="17.25" x14ac:dyDescent="0.25">
      <c r="A11" s="5" t="s">
        <v>3951</v>
      </c>
      <c r="B11" s="5" t="s">
        <v>3952</v>
      </c>
      <c r="C11" s="5" t="s">
        <v>3953</v>
      </c>
      <c r="D11" s="5" t="s">
        <v>3954</v>
      </c>
      <c r="E11" s="5">
        <v>2</v>
      </c>
      <c r="F11" s="5">
        <v>20698</v>
      </c>
      <c r="G11" s="5"/>
      <c r="H11" s="5" t="s">
        <v>58</v>
      </c>
      <c r="I11" s="5" t="s">
        <v>3955</v>
      </c>
      <c r="J11" s="5">
        <v>2</v>
      </c>
      <c r="K11" s="5">
        <v>0</v>
      </c>
      <c r="L11" s="5" t="s">
        <v>104</v>
      </c>
      <c r="M11" s="5" t="s">
        <v>43</v>
      </c>
      <c r="N11" s="5">
        <f>((J11*400)+(K11*100))+L11</f>
        <v>873</v>
      </c>
      <c r="O11" s="5" t="s">
        <v>75</v>
      </c>
      <c r="P11" s="5">
        <f>N11*O11</f>
        <v>109125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109125</v>
      </c>
      <c r="AH11" s="5">
        <f>AG11</f>
        <v>109125</v>
      </c>
      <c r="AI11" s="5">
        <v>0</v>
      </c>
      <c r="AJ11" s="5">
        <f>IF((AI11-AH11) &gt; 1,0,IF((AI11-AH11)&lt;0,AH11-AI11,AI11-AH11))</f>
        <v>109125</v>
      </c>
      <c r="AK11" s="5">
        <v>0.01</v>
      </c>
      <c r="AL11" s="5">
        <f>ROUND(AJ11*(AK11/100),2)</f>
        <v>10.91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114.89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17.233499999999999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97.656499999999994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3957</v>
      </c>
      <c r="B10" s="5" t="s">
        <v>3958</v>
      </c>
      <c r="C10" s="5" t="s">
        <v>3959</v>
      </c>
      <c r="D10" s="5" t="s">
        <v>3960</v>
      </c>
      <c r="E10" s="5">
        <v>1</v>
      </c>
      <c r="F10" s="5">
        <v>18008</v>
      </c>
      <c r="G10" s="5" t="s">
        <v>3961</v>
      </c>
      <c r="H10" s="5" t="s">
        <v>58</v>
      </c>
      <c r="I10" s="5"/>
      <c r="J10" s="5">
        <v>8</v>
      </c>
      <c r="K10" s="5">
        <v>1</v>
      </c>
      <c r="L10" s="5" t="s">
        <v>451</v>
      </c>
      <c r="M10" s="5" t="s">
        <v>43</v>
      </c>
      <c r="N10" s="5">
        <f>((J10*400)+(K10*100))+L10</f>
        <v>3340</v>
      </c>
      <c r="O10" s="5" t="s">
        <v>145</v>
      </c>
      <c r="P10" s="5">
        <f>N10*O10</f>
        <v>250500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250500</v>
      </c>
      <c r="AH10" s="5">
        <f>AG10</f>
        <v>250500</v>
      </c>
      <c r="AI10" s="5">
        <v>0</v>
      </c>
      <c r="AJ10" s="5">
        <f>IF((AI10-AH10) &gt; 1,0,IF((AI10-AH10)&lt;0,AH10-AI10,AI10-AH10))</f>
        <v>250500</v>
      </c>
      <c r="AK10" s="5">
        <v>0.01</v>
      </c>
      <c r="AL10" s="5">
        <f>ROUND(AJ10*(AK10/100),2)</f>
        <v>25.05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25.05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3.7574999999999998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21.2925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3963</v>
      </c>
      <c r="B10" s="5" t="s">
        <v>3964</v>
      </c>
      <c r="C10" s="5" t="s">
        <v>3965</v>
      </c>
      <c r="D10" s="5" t="s">
        <v>3966</v>
      </c>
      <c r="E10" s="5">
        <v>1</v>
      </c>
      <c r="F10" s="5">
        <v>22047</v>
      </c>
      <c r="G10" s="5" t="s">
        <v>3967</v>
      </c>
      <c r="H10" s="5" t="s">
        <v>58</v>
      </c>
      <c r="I10" s="5"/>
      <c r="J10" s="5">
        <v>8</v>
      </c>
      <c r="K10" s="5">
        <v>1</v>
      </c>
      <c r="L10" s="5" t="s">
        <v>108</v>
      </c>
      <c r="M10" s="5" t="s">
        <v>43</v>
      </c>
      <c r="N10" s="5">
        <f>((J10*400)+(K10*100))+L10</f>
        <v>3323</v>
      </c>
      <c r="O10" s="5" t="s">
        <v>75</v>
      </c>
      <c r="P10" s="5">
        <f>N10*O10</f>
        <v>415375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415375</v>
      </c>
      <c r="AH10" s="5">
        <f>AG10</f>
        <v>415375</v>
      </c>
      <c r="AI10" s="5">
        <v>0</v>
      </c>
      <c r="AJ10" s="5">
        <f>IF((AI10-AH10) &gt; 1,0,IF((AI10-AH10)&lt;0,AH10-AI10,AI10-AH10))</f>
        <v>415375</v>
      </c>
      <c r="AK10" s="5">
        <v>0.01</v>
      </c>
      <c r="AL10" s="5">
        <f>ROUND(AJ10*(AK10/100),2)</f>
        <v>41.54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41.54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6.2309999999999999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35.308999999999997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3969</v>
      </c>
      <c r="B10" s="5" t="s">
        <v>3970</v>
      </c>
      <c r="C10" s="5" t="s">
        <v>3971</v>
      </c>
      <c r="D10" s="5" t="s">
        <v>3972</v>
      </c>
      <c r="E10" s="5">
        <v>1</v>
      </c>
      <c r="F10" s="5">
        <v>18530</v>
      </c>
      <c r="G10" s="5" t="s">
        <v>3973</v>
      </c>
      <c r="H10" s="5" t="s">
        <v>58</v>
      </c>
      <c r="I10" s="5"/>
      <c r="J10" s="5">
        <v>25</v>
      </c>
      <c r="K10" s="5">
        <v>3</v>
      </c>
      <c r="L10" s="5" t="s">
        <v>191</v>
      </c>
      <c r="M10" s="5" t="s">
        <v>43</v>
      </c>
      <c r="N10" s="5">
        <f>((J10*400)+(K10*100))+L10</f>
        <v>10328</v>
      </c>
      <c r="O10" s="5" t="s">
        <v>68</v>
      </c>
      <c r="P10" s="5">
        <f>N10*O10</f>
        <v>1549200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1549200</v>
      </c>
      <c r="AH10" s="5">
        <f>AG10</f>
        <v>1549200</v>
      </c>
      <c r="AI10" s="5">
        <v>0</v>
      </c>
      <c r="AJ10" s="5">
        <f>IF((AI10-AH10) &gt; 1,0,IF((AI10-AH10)&lt;0,AH10-AI10,AI10-AH10))</f>
        <v>1549200</v>
      </c>
      <c r="AK10" s="5">
        <v>0.01</v>
      </c>
      <c r="AL10" s="5">
        <f>ROUND(AJ10*(AK10/100),2)</f>
        <v>154.91999999999999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154.91999999999999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23.237999999999996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131.68199999999999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3975</v>
      </c>
      <c r="B10" s="5" t="s">
        <v>3976</v>
      </c>
      <c r="C10" s="5" t="s">
        <v>3977</v>
      </c>
      <c r="D10" s="5" t="s">
        <v>3978</v>
      </c>
      <c r="E10" s="5">
        <v>1</v>
      </c>
      <c r="F10" s="5">
        <v>21780</v>
      </c>
      <c r="G10" s="5" t="s">
        <v>3979</v>
      </c>
      <c r="H10" s="5" t="s">
        <v>58</v>
      </c>
      <c r="I10" s="5"/>
      <c r="J10" s="5">
        <v>36</v>
      </c>
      <c r="K10" s="5">
        <v>2</v>
      </c>
      <c r="L10" s="5" t="s">
        <v>1138</v>
      </c>
      <c r="M10" s="5" t="s">
        <v>43</v>
      </c>
      <c r="N10" s="5">
        <f>((J10*400)+(K10*100))+L10</f>
        <v>14657</v>
      </c>
      <c r="O10" s="5" t="s">
        <v>75</v>
      </c>
      <c r="P10" s="5">
        <f>N10*O10</f>
        <v>1832125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1832125</v>
      </c>
      <c r="AH10" s="5">
        <f>AG10</f>
        <v>1832125</v>
      </c>
      <c r="AI10" s="5">
        <v>0</v>
      </c>
      <c r="AJ10" s="5">
        <f>IF((AI10-AH10) &gt; 1,0,IF((AI10-AH10)&lt;0,AH10-AI10,AI10-AH10))</f>
        <v>1832125</v>
      </c>
      <c r="AK10" s="5">
        <v>0.01</v>
      </c>
      <c r="AL10" s="5">
        <f>ROUND(AJ10*(AK10/100),2)</f>
        <v>183.21</v>
      </c>
    </row>
    <row r="11" spans="1:38" ht="17.25" x14ac:dyDescent="0.25">
      <c r="A11" s="5" t="s">
        <v>3975</v>
      </c>
      <c r="B11" s="5" t="s">
        <v>3976</v>
      </c>
      <c r="C11" s="5" t="s">
        <v>3977</v>
      </c>
      <c r="D11" s="5" t="s">
        <v>3978</v>
      </c>
      <c r="E11" s="5">
        <v>2</v>
      </c>
      <c r="F11" s="5">
        <v>20548</v>
      </c>
      <c r="G11" s="5" t="s">
        <v>3980</v>
      </c>
      <c r="H11" s="5" t="s">
        <v>106</v>
      </c>
      <c r="I11" s="5" t="s">
        <v>3981</v>
      </c>
      <c r="J11" s="5">
        <v>5</v>
      </c>
      <c r="K11" s="5">
        <v>0</v>
      </c>
      <c r="L11" s="5" t="s">
        <v>2314</v>
      </c>
      <c r="M11" s="5" t="s">
        <v>43</v>
      </c>
      <c r="N11" s="5">
        <f>((J11*400)+(K11*100))+L11</f>
        <v>2005</v>
      </c>
      <c r="O11" s="5" t="s">
        <v>75</v>
      </c>
      <c r="P11" s="5">
        <f>N11*O11</f>
        <v>250625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250625</v>
      </c>
      <c r="AH11" s="5">
        <f>AG11</f>
        <v>250625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183.21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27.4815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155.7285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3983</v>
      </c>
      <c r="B10" s="5" t="s">
        <v>3984</v>
      </c>
      <c r="C10" s="5" t="s">
        <v>3985</v>
      </c>
      <c r="D10" s="5" t="s">
        <v>150</v>
      </c>
      <c r="E10" s="5">
        <v>1</v>
      </c>
      <c r="F10" s="5">
        <v>22616</v>
      </c>
      <c r="G10" s="5" t="s">
        <v>3986</v>
      </c>
      <c r="H10" s="5" t="s">
        <v>40</v>
      </c>
      <c r="I10" s="5" t="s">
        <v>3108</v>
      </c>
      <c r="J10" s="5">
        <v>21</v>
      </c>
      <c r="K10" s="5">
        <v>2</v>
      </c>
      <c r="L10" s="5" t="s">
        <v>539</v>
      </c>
      <c r="M10" s="5" t="s">
        <v>43</v>
      </c>
      <c r="N10" s="5">
        <f>((J10*400)+(K10*100))+L10</f>
        <v>8650</v>
      </c>
      <c r="O10" s="5" t="s">
        <v>44</v>
      </c>
      <c r="P10" s="5">
        <f>N10*O10</f>
        <v>1513750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1513750</v>
      </c>
      <c r="AH10" s="5">
        <f>AG10</f>
        <v>1513750</v>
      </c>
      <c r="AI10" s="5">
        <v>0</v>
      </c>
      <c r="AJ10" s="5">
        <f>IF((AI10-AH10) &gt; 1,0,IF((AI10-AH10)&lt;0,AH10-AI10,AI10-AH10))</f>
        <v>1513750</v>
      </c>
      <c r="AK10" s="5">
        <v>0.01</v>
      </c>
      <c r="AL10" s="5">
        <f>ROUND(AJ10*(AK10/100),2)</f>
        <v>151.38</v>
      </c>
    </row>
    <row r="11" spans="1:38" ht="17.25" x14ac:dyDescent="0.25">
      <c r="A11" s="5" t="s">
        <v>3983</v>
      </c>
      <c r="B11" s="5" t="s">
        <v>3984</v>
      </c>
      <c r="C11" s="5" t="s">
        <v>3985</v>
      </c>
      <c r="D11" s="5" t="s">
        <v>150</v>
      </c>
      <c r="E11" s="5">
        <v>2</v>
      </c>
      <c r="F11" s="5">
        <v>18397</v>
      </c>
      <c r="G11" s="5" t="s">
        <v>3987</v>
      </c>
      <c r="H11" s="5" t="s">
        <v>106</v>
      </c>
      <c r="I11" s="5" t="s">
        <v>3988</v>
      </c>
      <c r="J11" s="5">
        <v>0</v>
      </c>
      <c r="K11" s="5">
        <v>2</v>
      </c>
      <c r="L11" s="5" t="s">
        <v>313</v>
      </c>
      <c r="M11" s="5" t="s">
        <v>43</v>
      </c>
      <c r="N11" s="5">
        <f>((J11*400)+(K11*100))+L11</f>
        <v>234</v>
      </c>
      <c r="O11" s="5" t="s">
        <v>276</v>
      </c>
      <c r="P11" s="5">
        <f>N11*O11</f>
        <v>140400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140400</v>
      </c>
      <c r="AH11" s="5">
        <f>AG11</f>
        <v>140400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151.38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22.706999999999997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128.673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3990</v>
      </c>
      <c r="B10" s="5" t="s">
        <v>3991</v>
      </c>
      <c r="C10" s="5" t="s">
        <v>3992</v>
      </c>
      <c r="D10" s="5" t="s">
        <v>3993</v>
      </c>
      <c r="E10" s="5">
        <v>1</v>
      </c>
      <c r="F10" s="5">
        <v>22263</v>
      </c>
      <c r="G10" s="5" t="s">
        <v>3994</v>
      </c>
      <c r="H10" s="5" t="s">
        <v>58</v>
      </c>
      <c r="I10" s="5"/>
      <c r="J10" s="5">
        <v>18</v>
      </c>
      <c r="K10" s="5">
        <v>3</v>
      </c>
      <c r="L10" s="5" t="s">
        <v>340</v>
      </c>
      <c r="M10" s="5" t="s">
        <v>43</v>
      </c>
      <c r="N10" s="5">
        <f>((J10*400)+(K10*100))+L10</f>
        <v>7515</v>
      </c>
      <c r="O10" s="5" t="s">
        <v>68</v>
      </c>
      <c r="P10" s="5">
        <f>N10*O10</f>
        <v>1127250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1127250</v>
      </c>
      <c r="AH10" s="5">
        <f>AG10</f>
        <v>1127250</v>
      </c>
      <c r="AI10" s="5">
        <v>0</v>
      </c>
      <c r="AJ10" s="5">
        <f>IF((AI10-AH10) &gt; 1,0,IF((AI10-AH10)&lt;0,AH10-AI10,AI10-AH10))</f>
        <v>1127250</v>
      </c>
      <c r="AK10" s="5">
        <v>0.01</v>
      </c>
      <c r="AL10" s="5">
        <f>ROUND(AJ10*(AK10/100),2)</f>
        <v>112.73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112.73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16.909500000000001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95.82050000000001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3996</v>
      </c>
      <c r="B10" s="5" t="s">
        <v>3997</v>
      </c>
      <c r="C10" s="5" t="s">
        <v>3998</v>
      </c>
      <c r="D10" s="5" t="s">
        <v>2927</v>
      </c>
      <c r="E10" s="5">
        <v>1</v>
      </c>
      <c r="F10" s="5">
        <v>17880</v>
      </c>
      <c r="G10" s="5"/>
      <c r="H10" s="5" t="s">
        <v>58</v>
      </c>
      <c r="I10" s="5" t="s">
        <v>3999</v>
      </c>
      <c r="J10" s="5">
        <v>4</v>
      </c>
      <c r="K10" s="5">
        <v>3</v>
      </c>
      <c r="L10" s="5" t="s">
        <v>991</v>
      </c>
      <c r="M10" s="5" t="s">
        <v>43</v>
      </c>
      <c r="N10" s="5">
        <f>((J10*400)+(K10*100))+L10</f>
        <v>1954</v>
      </c>
      <c r="O10" s="5" t="s">
        <v>75</v>
      </c>
      <c r="P10" s="5">
        <f>N10*O10</f>
        <v>244250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244250</v>
      </c>
      <c r="AH10" s="5">
        <f>AG10</f>
        <v>244250</v>
      </c>
      <c r="AI10" s="5">
        <v>0</v>
      </c>
      <c r="AJ10" s="5">
        <f>IF((AI10-AH10) &gt; 1,0,IF((AI10-AH10)&lt;0,AH10-AI10,AI10-AH10))</f>
        <v>244250</v>
      </c>
      <c r="AK10" s="5">
        <v>0.01</v>
      </c>
      <c r="AL10" s="5">
        <f>ROUND(AJ10*(AK10/100),2)</f>
        <v>24.43</v>
      </c>
    </row>
    <row r="11" spans="1:38" ht="17.25" x14ac:dyDescent="0.25">
      <c r="A11" s="5" t="s">
        <v>3996</v>
      </c>
      <c r="B11" s="5" t="s">
        <v>3997</v>
      </c>
      <c r="C11" s="5" t="s">
        <v>3998</v>
      </c>
      <c r="D11" s="5" t="s">
        <v>2927</v>
      </c>
      <c r="E11" s="5">
        <v>2</v>
      </c>
      <c r="F11" s="5">
        <v>19228</v>
      </c>
      <c r="G11" s="5" t="s">
        <v>4000</v>
      </c>
      <c r="H11" s="5" t="s">
        <v>106</v>
      </c>
      <c r="I11" s="5" t="s">
        <v>4001</v>
      </c>
      <c r="J11" s="5">
        <v>9</v>
      </c>
      <c r="K11" s="5">
        <v>2</v>
      </c>
      <c r="L11" s="5" t="s">
        <v>1165</v>
      </c>
      <c r="M11" s="5" t="s">
        <v>43</v>
      </c>
      <c r="N11" s="5">
        <f>((J11*400)+(K11*100))+L11</f>
        <v>3897</v>
      </c>
      <c r="O11" s="5" t="s">
        <v>75</v>
      </c>
      <c r="P11" s="5">
        <f>N11*O11</f>
        <v>487125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487125</v>
      </c>
      <c r="AH11" s="5">
        <f>AG11</f>
        <v>487125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24.43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3.6644999999999999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20.765499999999999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4003</v>
      </c>
      <c r="B10" s="5" t="s">
        <v>4004</v>
      </c>
      <c r="C10" s="5" t="s">
        <v>4005</v>
      </c>
      <c r="D10" s="5" t="s">
        <v>4006</v>
      </c>
      <c r="E10" s="5">
        <v>1</v>
      </c>
      <c r="F10" s="5">
        <v>19804</v>
      </c>
      <c r="G10" s="5" t="s">
        <v>4007</v>
      </c>
      <c r="H10" s="5" t="s">
        <v>58</v>
      </c>
      <c r="I10" s="5"/>
      <c r="J10" s="5">
        <v>9</v>
      </c>
      <c r="K10" s="5">
        <v>0</v>
      </c>
      <c r="L10" s="5" t="s">
        <v>1849</v>
      </c>
      <c r="M10" s="5" t="s">
        <v>43</v>
      </c>
      <c r="N10" s="5">
        <f>((J10*400)+(K10*100))+L10</f>
        <v>3688</v>
      </c>
      <c r="O10" s="5" t="s">
        <v>44</v>
      </c>
      <c r="P10" s="5">
        <f>N10*O10</f>
        <v>645400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645400</v>
      </c>
      <c r="AH10" s="5">
        <f>AG10</f>
        <v>645400</v>
      </c>
      <c r="AI10" s="5">
        <v>0</v>
      </c>
      <c r="AJ10" s="5">
        <f>IF((AI10-AH10) &gt; 1,0,IF((AI10-AH10)&lt;0,AH10-AI10,AI10-AH10))</f>
        <v>645400</v>
      </c>
      <c r="AK10" s="5">
        <v>0.01</v>
      </c>
      <c r="AL10" s="5">
        <f>ROUND(AJ10*(AK10/100),2)</f>
        <v>64.540000000000006</v>
      </c>
    </row>
    <row r="11" spans="1:38" ht="17.25" x14ac:dyDescent="0.25">
      <c r="A11" s="5" t="s">
        <v>4003</v>
      </c>
      <c r="B11" s="5" t="s">
        <v>4004</v>
      </c>
      <c r="C11" s="5" t="s">
        <v>4005</v>
      </c>
      <c r="D11" s="5" t="s">
        <v>4006</v>
      </c>
      <c r="E11" s="5">
        <v>2</v>
      </c>
      <c r="F11" s="5">
        <v>21217</v>
      </c>
      <c r="G11" s="5" t="s">
        <v>4008</v>
      </c>
      <c r="H11" s="5" t="s">
        <v>106</v>
      </c>
      <c r="I11" s="5" t="s">
        <v>4009</v>
      </c>
      <c r="J11" s="5">
        <v>2</v>
      </c>
      <c r="K11" s="5">
        <v>2</v>
      </c>
      <c r="L11" s="5" t="s">
        <v>451</v>
      </c>
      <c r="M11" s="5" t="s">
        <v>43</v>
      </c>
      <c r="N11" s="5">
        <f>((J11*400)+(K11*100))+L11</f>
        <v>1040</v>
      </c>
      <c r="O11" s="5" t="s">
        <v>75</v>
      </c>
      <c r="P11" s="5">
        <f>N11*O11</f>
        <v>130000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130000</v>
      </c>
      <c r="AH11" s="5">
        <f>AG11</f>
        <v>130000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4003</v>
      </c>
      <c r="B12" s="5" t="s">
        <v>4004</v>
      </c>
      <c r="C12" s="5" t="s">
        <v>4005</v>
      </c>
      <c r="D12" s="5" t="s">
        <v>4006</v>
      </c>
      <c r="E12" s="5">
        <v>3</v>
      </c>
      <c r="F12" s="5">
        <v>21803</v>
      </c>
      <c r="G12" s="5" t="s">
        <v>4010</v>
      </c>
      <c r="H12" s="5" t="s">
        <v>106</v>
      </c>
      <c r="I12" s="5" t="s">
        <v>4011</v>
      </c>
      <c r="J12" s="5">
        <v>5</v>
      </c>
      <c r="K12" s="5">
        <v>0</v>
      </c>
      <c r="L12" s="5" t="s">
        <v>340</v>
      </c>
      <c r="M12" s="5" t="s">
        <v>43</v>
      </c>
      <c r="N12" s="5">
        <f>((J12*400)+(K12*100))+L12</f>
        <v>2015</v>
      </c>
      <c r="O12" s="5" t="s">
        <v>75</v>
      </c>
      <c r="P12" s="5">
        <f>N12*O12</f>
        <v>251875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251875</v>
      </c>
      <c r="AH12" s="5">
        <f>AG12</f>
        <v>251875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64.540000000000006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9.6810000000000009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54.859000000000009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497</v>
      </c>
      <c r="B10" s="5" t="s">
        <v>498</v>
      </c>
      <c r="C10" s="5" t="s">
        <v>499</v>
      </c>
      <c r="D10" s="5" t="s">
        <v>500</v>
      </c>
      <c r="E10" s="5">
        <v>1</v>
      </c>
      <c r="F10" s="5">
        <v>19191</v>
      </c>
      <c r="G10" s="5" t="s">
        <v>501</v>
      </c>
      <c r="H10" s="5" t="s">
        <v>106</v>
      </c>
      <c r="I10" s="5" t="s">
        <v>502</v>
      </c>
      <c r="J10" s="5">
        <v>2</v>
      </c>
      <c r="K10" s="5">
        <v>0</v>
      </c>
      <c r="L10" s="5" t="s">
        <v>74</v>
      </c>
      <c r="M10" s="5" t="s">
        <v>43</v>
      </c>
      <c r="N10" s="5">
        <f>((J10*400)+(K10*100))+L10</f>
        <v>800</v>
      </c>
      <c r="O10" s="5" t="s">
        <v>44</v>
      </c>
      <c r="P10" s="5">
        <f>N10*O10</f>
        <v>140000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140000</v>
      </c>
      <c r="AH10" s="5">
        <f>AG10</f>
        <v>140000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497</v>
      </c>
      <c r="B11" s="5" t="s">
        <v>498</v>
      </c>
      <c r="C11" s="5" t="s">
        <v>499</v>
      </c>
      <c r="D11" s="5" t="s">
        <v>500</v>
      </c>
      <c r="E11" s="5">
        <v>2</v>
      </c>
      <c r="F11" s="5">
        <v>18495</v>
      </c>
      <c r="G11" s="5" t="s">
        <v>503</v>
      </c>
      <c r="H11" s="5" t="s">
        <v>40</v>
      </c>
      <c r="I11" s="5" t="s">
        <v>504</v>
      </c>
      <c r="J11" s="5">
        <v>21</v>
      </c>
      <c r="K11" s="5">
        <v>0</v>
      </c>
      <c r="L11" s="5" t="s">
        <v>74</v>
      </c>
      <c r="M11" s="5" t="s">
        <v>43</v>
      </c>
      <c r="N11" s="5">
        <f>((J11*400)+(K11*100))+L11</f>
        <v>8400</v>
      </c>
      <c r="O11" s="5" t="s">
        <v>75</v>
      </c>
      <c r="P11" s="5">
        <f>N11*O11</f>
        <v>1050000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1050000</v>
      </c>
      <c r="AH11" s="5">
        <f>AG11</f>
        <v>1050000</v>
      </c>
      <c r="AI11" s="5">
        <v>0</v>
      </c>
      <c r="AJ11" s="5">
        <f>IF((AI11-AH11) &gt; 1,0,IF((AI11-AH11)&lt;0,AH11-AI11,AI11-AH11))</f>
        <v>1050000</v>
      </c>
      <c r="AK11" s="5">
        <v>0.01</v>
      </c>
      <c r="AL11" s="5">
        <f>ROUND(AJ11*(AK11/100),2)</f>
        <v>105</v>
      </c>
    </row>
    <row r="12" spans="1:38" ht="17.25" x14ac:dyDescent="0.25">
      <c r="A12" s="5" t="s">
        <v>497</v>
      </c>
      <c r="B12" s="5" t="s">
        <v>498</v>
      </c>
      <c r="C12" s="5" t="s">
        <v>499</v>
      </c>
      <c r="D12" s="5" t="s">
        <v>500</v>
      </c>
      <c r="E12" s="5">
        <v>3</v>
      </c>
      <c r="F12" s="5">
        <v>21561</v>
      </c>
      <c r="G12" s="5" t="s">
        <v>505</v>
      </c>
      <c r="H12" s="5" t="s">
        <v>40</v>
      </c>
      <c r="I12" s="5" t="s">
        <v>506</v>
      </c>
      <c r="J12" s="5">
        <v>18</v>
      </c>
      <c r="K12" s="5">
        <v>1</v>
      </c>
      <c r="L12" s="5" t="s">
        <v>507</v>
      </c>
      <c r="M12" s="5" t="s">
        <v>43</v>
      </c>
      <c r="N12" s="5">
        <f>((J12*400)+(K12*100))+L12</f>
        <v>7316</v>
      </c>
      <c r="O12" s="5" t="s">
        <v>75</v>
      </c>
      <c r="P12" s="5">
        <f>N12*O12</f>
        <v>914500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914500</v>
      </c>
      <c r="AH12" s="5">
        <f>AG12</f>
        <v>914500</v>
      </c>
      <c r="AI12" s="5">
        <v>0</v>
      </c>
      <c r="AJ12" s="5">
        <f>IF((AI12-AH12) &gt; 1,0,IF((AI12-AH12)&lt;0,AH12-AI12,AI12-AH12))</f>
        <v>914500</v>
      </c>
      <c r="AK12" s="5">
        <v>0.01</v>
      </c>
      <c r="AL12" s="5">
        <f>ROUND(AJ12*(AK12/100),2)</f>
        <v>91.45</v>
      </c>
    </row>
    <row r="13" spans="1:38" ht="17.25" x14ac:dyDescent="0.25">
      <c r="A13" s="5" t="s">
        <v>497</v>
      </c>
      <c r="B13" s="5" t="s">
        <v>498</v>
      </c>
      <c r="C13" s="5" t="s">
        <v>499</v>
      </c>
      <c r="D13" s="5" t="s">
        <v>500</v>
      </c>
      <c r="E13" s="5">
        <v>4</v>
      </c>
      <c r="F13" s="5">
        <v>21783</v>
      </c>
      <c r="G13" s="5" t="s">
        <v>508</v>
      </c>
      <c r="H13" s="5" t="s">
        <v>190</v>
      </c>
      <c r="I13" s="5"/>
      <c r="J13" s="5">
        <v>17</v>
      </c>
      <c r="K13" s="5">
        <v>0</v>
      </c>
      <c r="L13" s="5" t="s">
        <v>209</v>
      </c>
      <c r="M13" s="5" t="s">
        <v>43</v>
      </c>
      <c r="N13" s="5">
        <f>((J13*400)+(K13*100))+L13</f>
        <v>6818</v>
      </c>
      <c r="O13" s="5" t="s">
        <v>75</v>
      </c>
      <c r="P13" s="5">
        <f>N13*O13</f>
        <v>852250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852250</v>
      </c>
      <c r="AH13" s="5">
        <f>AG13</f>
        <v>852250</v>
      </c>
      <c r="AI13" s="5">
        <v>0</v>
      </c>
      <c r="AJ13" s="5">
        <f>IF((AI13-AH13) &gt; 1,0,IF((AI13-AH13)&lt;0,AH13-AI13,AI13-AH13))</f>
        <v>852250</v>
      </c>
      <c r="AK13" s="5">
        <v>0.01</v>
      </c>
      <c r="AL13" s="5">
        <f>ROUND(AJ13*(AK13/100),2)</f>
        <v>85.23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281.68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42.252000000000002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239.428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4013</v>
      </c>
      <c r="B10" s="5" t="s">
        <v>4014</v>
      </c>
      <c r="C10" s="5" t="s">
        <v>4015</v>
      </c>
      <c r="D10" s="5" t="s">
        <v>4016</v>
      </c>
      <c r="E10" s="5">
        <v>1</v>
      </c>
      <c r="F10" s="5">
        <v>22835</v>
      </c>
      <c r="G10" s="5" t="s">
        <v>4017</v>
      </c>
      <c r="H10" s="5" t="s">
        <v>58</v>
      </c>
      <c r="I10" s="5" t="s">
        <v>4018</v>
      </c>
      <c r="J10" s="5">
        <v>9</v>
      </c>
      <c r="K10" s="5">
        <v>1</v>
      </c>
      <c r="L10" s="5" t="s">
        <v>991</v>
      </c>
      <c r="M10" s="5" t="s">
        <v>43</v>
      </c>
      <c r="N10" s="5">
        <f>((J10*400)+(K10*100))+L10</f>
        <v>3754</v>
      </c>
      <c r="O10" s="5" t="s">
        <v>75</v>
      </c>
      <c r="P10" s="5">
        <f>N10*O10</f>
        <v>469250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469250</v>
      </c>
      <c r="AH10" s="5">
        <f>AG10</f>
        <v>469250</v>
      </c>
      <c r="AI10" s="5">
        <v>0</v>
      </c>
      <c r="AJ10" s="5">
        <f>IF((AI10-AH10) &gt; 1,0,IF((AI10-AH10)&lt;0,AH10-AI10,AI10-AH10))</f>
        <v>469250</v>
      </c>
      <c r="AK10" s="5">
        <v>0.01</v>
      </c>
      <c r="AL10" s="5">
        <f>ROUND(AJ10*(AK10/100),2)</f>
        <v>46.93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46.93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7.0394999999999994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39.890500000000003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4020</v>
      </c>
      <c r="B10" s="5"/>
      <c r="C10" s="5" t="s">
        <v>4021</v>
      </c>
      <c r="D10" s="5" t="s">
        <v>4022</v>
      </c>
      <c r="E10" s="5">
        <v>1</v>
      </c>
      <c r="F10" s="5">
        <v>19218</v>
      </c>
      <c r="G10" s="5" t="s">
        <v>4023</v>
      </c>
      <c r="H10" s="5" t="s">
        <v>58</v>
      </c>
      <c r="I10" s="5" t="s">
        <v>4024</v>
      </c>
      <c r="J10" s="5">
        <v>11</v>
      </c>
      <c r="K10" s="5">
        <v>2</v>
      </c>
      <c r="L10" s="5" t="s">
        <v>74</v>
      </c>
      <c r="M10" s="5" t="s">
        <v>43</v>
      </c>
      <c r="N10" s="5">
        <f>((J10*400)+(K10*100))+L10</f>
        <v>4600</v>
      </c>
      <c r="O10" s="5" t="s">
        <v>44</v>
      </c>
      <c r="P10" s="5">
        <f>N10*O10</f>
        <v>805000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805000</v>
      </c>
      <c r="AH10" s="5">
        <f>AG10</f>
        <v>805000</v>
      </c>
      <c r="AI10" s="5">
        <v>0</v>
      </c>
      <c r="AJ10" s="5">
        <f>IF((AI10-AH10) &gt; 1,0,IF((AI10-AH10)&lt;0,AH10-AI10,AI10-AH10))</f>
        <v>805000</v>
      </c>
      <c r="AK10" s="5">
        <v>0.01</v>
      </c>
      <c r="AL10" s="5">
        <f>ROUND(AJ10*(AK10/100),2)</f>
        <v>80.5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80.5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12.074999999999999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68.424999999999997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4020</v>
      </c>
      <c r="B10" s="5" t="s">
        <v>4026</v>
      </c>
      <c r="C10" s="5" t="s">
        <v>4027</v>
      </c>
      <c r="D10" s="5" t="s">
        <v>4028</v>
      </c>
      <c r="E10" s="5">
        <v>1</v>
      </c>
      <c r="F10" s="5">
        <v>22590</v>
      </c>
      <c r="G10" s="5" t="s">
        <v>4029</v>
      </c>
      <c r="H10" s="5" t="s">
        <v>58</v>
      </c>
      <c r="I10" s="5"/>
      <c r="J10" s="5">
        <v>6</v>
      </c>
      <c r="K10" s="5">
        <v>0</v>
      </c>
      <c r="L10" s="5" t="s">
        <v>945</v>
      </c>
      <c r="M10" s="5" t="s">
        <v>43</v>
      </c>
      <c r="N10" s="5">
        <f>((J10*400)+(K10*100))+L10</f>
        <v>2471</v>
      </c>
      <c r="O10" s="5" t="s">
        <v>44</v>
      </c>
      <c r="P10" s="5">
        <f>N10*O10</f>
        <v>432425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432425</v>
      </c>
      <c r="AH10" s="5">
        <f>AG10</f>
        <v>432425</v>
      </c>
      <c r="AI10" s="5">
        <v>0</v>
      </c>
      <c r="AJ10" s="5">
        <f>IF((AI10-AH10) &gt; 1,0,IF((AI10-AH10)&lt;0,AH10-AI10,AI10-AH10))</f>
        <v>432425</v>
      </c>
      <c r="AK10" s="5">
        <v>0.01</v>
      </c>
      <c r="AL10" s="5">
        <f>ROUND(AJ10*(AK10/100),2)</f>
        <v>43.24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43.24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6.4859999999999998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36.754000000000005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4031</v>
      </c>
      <c r="B10" s="5" t="s">
        <v>4032</v>
      </c>
      <c r="C10" s="5" t="s">
        <v>4033</v>
      </c>
      <c r="D10" s="5" t="s">
        <v>4034</v>
      </c>
      <c r="E10" s="5">
        <v>1</v>
      </c>
      <c r="F10" s="5">
        <v>22691</v>
      </c>
      <c r="G10" s="5" t="s">
        <v>4035</v>
      </c>
      <c r="H10" s="5" t="s">
        <v>106</v>
      </c>
      <c r="I10" s="5" t="s">
        <v>4036</v>
      </c>
      <c r="J10" s="5">
        <v>6</v>
      </c>
      <c r="K10" s="5">
        <v>2</v>
      </c>
      <c r="L10" s="5" t="s">
        <v>539</v>
      </c>
      <c r="M10" s="5" t="s">
        <v>43</v>
      </c>
      <c r="N10" s="5">
        <f t="shared" ref="N10:N15" si="0">((J10*400)+(K10*100))+L10</f>
        <v>2650</v>
      </c>
      <c r="O10" s="5" t="s">
        <v>587</v>
      </c>
      <c r="P10" s="5">
        <f t="shared" ref="P10:P15" si="1"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0</v>
      </c>
      <c r="AH10" s="5">
        <f t="shared" ref="AH10:AH15" si="3">AG10</f>
        <v>0</v>
      </c>
      <c r="AI10" s="5">
        <v>50000000</v>
      </c>
      <c r="AJ10" s="5">
        <f t="shared" ref="AJ10:AJ15" si="4">IF((AI10-AH10) &gt; 1,0,IF((AI10-AH10)&lt;0,AH10-AI10,AI10-AH10))</f>
        <v>0</v>
      </c>
      <c r="AK10" s="5">
        <v>0.01</v>
      </c>
      <c r="AL10" s="5">
        <f t="shared" ref="AL10:AL15" si="5">ROUND(AJ10*(AK10/100),2)</f>
        <v>0</v>
      </c>
    </row>
    <row r="11" spans="1:38" ht="17.25" x14ac:dyDescent="0.25">
      <c r="A11" s="5" t="s">
        <v>4031</v>
      </c>
      <c r="B11" s="5" t="s">
        <v>4032</v>
      </c>
      <c r="C11" s="5" t="s">
        <v>4033</v>
      </c>
      <c r="D11" s="5" t="s">
        <v>4034</v>
      </c>
      <c r="E11" s="5">
        <v>2</v>
      </c>
      <c r="F11" s="5">
        <v>22991</v>
      </c>
      <c r="G11" s="5" t="s">
        <v>4037</v>
      </c>
      <c r="H11" s="5" t="s">
        <v>106</v>
      </c>
      <c r="I11" s="5" t="s">
        <v>4038</v>
      </c>
      <c r="J11" s="5">
        <v>7</v>
      </c>
      <c r="K11" s="5">
        <v>1</v>
      </c>
      <c r="L11" s="5" t="s">
        <v>111</v>
      </c>
      <c r="M11" s="5" t="s">
        <v>43</v>
      </c>
      <c r="N11" s="5">
        <f t="shared" si="0"/>
        <v>2955</v>
      </c>
      <c r="O11" s="5" t="s">
        <v>410</v>
      </c>
      <c r="P11" s="5">
        <f t="shared" si="1"/>
        <v>738750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738750</v>
      </c>
      <c r="AH11" s="5">
        <f t="shared" si="3"/>
        <v>738750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4031</v>
      </c>
      <c r="B12" s="5" t="s">
        <v>4032</v>
      </c>
      <c r="C12" s="5" t="s">
        <v>4033</v>
      </c>
      <c r="D12" s="5" t="s">
        <v>4034</v>
      </c>
      <c r="E12" s="5">
        <v>3</v>
      </c>
      <c r="F12" s="5">
        <v>18739</v>
      </c>
      <c r="G12" s="5" t="s">
        <v>4039</v>
      </c>
      <c r="H12" s="5" t="s">
        <v>106</v>
      </c>
      <c r="I12" s="5" t="s">
        <v>4040</v>
      </c>
      <c r="J12" s="5">
        <v>2</v>
      </c>
      <c r="K12" s="5">
        <v>1</v>
      </c>
      <c r="L12" s="5" t="s">
        <v>328</v>
      </c>
      <c r="M12" s="5" t="s">
        <v>43</v>
      </c>
      <c r="N12" s="5">
        <f t="shared" si="0"/>
        <v>968</v>
      </c>
      <c r="O12" s="5" t="s">
        <v>75</v>
      </c>
      <c r="P12" s="5">
        <f t="shared" si="1"/>
        <v>121000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121000</v>
      </c>
      <c r="AH12" s="5">
        <f t="shared" si="3"/>
        <v>121000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4031</v>
      </c>
      <c r="B13" s="5" t="s">
        <v>4032</v>
      </c>
      <c r="C13" s="5" t="s">
        <v>4033</v>
      </c>
      <c r="D13" s="5" t="s">
        <v>4034</v>
      </c>
      <c r="E13" s="5">
        <v>4</v>
      </c>
      <c r="F13" s="5">
        <v>21199</v>
      </c>
      <c r="G13" s="5" t="s">
        <v>4041</v>
      </c>
      <c r="H13" s="5" t="s">
        <v>58</v>
      </c>
      <c r="I13" s="5"/>
      <c r="J13" s="5">
        <v>10</v>
      </c>
      <c r="K13" s="5">
        <v>0</v>
      </c>
      <c r="L13" s="5" t="s">
        <v>201</v>
      </c>
      <c r="M13" s="5" t="s">
        <v>43</v>
      </c>
      <c r="N13" s="5">
        <f t="shared" si="0"/>
        <v>4024</v>
      </c>
      <c r="O13" s="5" t="s">
        <v>75</v>
      </c>
      <c r="P13" s="5">
        <f t="shared" si="1"/>
        <v>503000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503000</v>
      </c>
      <c r="AH13" s="5">
        <f t="shared" si="3"/>
        <v>503000</v>
      </c>
      <c r="AI13" s="5">
        <v>0</v>
      </c>
      <c r="AJ13" s="5">
        <f t="shared" si="4"/>
        <v>503000</v>
      </c>
      <c r="AK13" s="5">
        <v>0.01</v>
      </c>
      <c r="AL13" s="5">
        <f t="shared" si="5"/>
        <v>50.3</v>
      </c>
    </row>
    <row r="14" spans="1:38" ht="17.25" x14ac:dyDescent="0.25">
      <c r="A14" s="5" t="s">
        <v>4031</v>
      </c>
      <c r="B14" s="5" t="s">
        <v>4032</v>
      </c>
      <c r="C14" s="5" t="s">
        <v>4033</v>
      </c>
      <c r="D14" s="5" t="s">
        <v>4034</v>
      </c>
      <c r="E14" s="5">
        <v>5</v>
      </c>
      <c r="F14" s="5">
        <v>19475</v>
      </c>
      <c r="G14" s="5" t="s">
        <v>4042</v>
      </c>
      <c r="H14" s="5" t="s">
        <v>106</v>
      </c>
      <c r="I14" s="5" t="s">
        <v>4043</v>
      </c>
      <c r="J14" s="5">
        <v>0</v>
      </c>
      <c r="K14" s="5">
        <v>2</v>
      </c>
      <c r="L14" s="5" t="s">
        <v>573</v>
      </c>
      <c r="M14" s="5" t="s">
        <v>43</v>
      </c>
      <c r="N14" s="5">
        <f t="shared" si="0"/>
        <v>207</v>
      </c>
      <c r="O14" s="5" t="s">
        <v>276</v>
      </c>
      <c r="P14" s="5">
        <f t="shared" si="1"/>
        <v>124200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124200</v>
      </c>
      <c r="AH14" s="5">
        <f t="shared" si="3"/>
        <v>124200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4031</v>
      </c>
      <c r="B15" s="5" t="s">
        <v>4032</v>
      </c>
      <c r="C15" s="5" t="s">
        <v>4033</v>
      </c>
      <c r="D15" s="5" t="s">
        <v>4034</v>
      </c>
      <c r="E15" s="5">
        <v>6</v>
      </c>
      <c r="F15" s="5">
        <v>20410</v>
      </c>
      <c r="G15" s="5" t="s">
        <v>4044</v>
      </c>
      <c r="H15" s="5" t="s">
        <v>106</v>
      </c>
      <c r="I15" s="5" t="s">
        <v>4045</v>
      </c>
      <c r="J15" s="5">
        <v>0</v>
      </c>
      <c r="K15" s="5">
        <v>1</v>
      </c>
      <c r="L15" s="5" t="s">
        <v>125</v>
      </c>
      <c r="M15" s="5" t="s">
        <v>43</v>
      </c>
      <c r="N15" s="5">
        <f t="shared" si="0"/>
        <v>190</v>
      </c>
      <c r="O15" s="5" t="s">
        <v>314</v>
      </c>
      <c r="P15" s="5">
        <f t="shared" si="1"/>
        <v>380000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380000</v>
      </c>
      <c r="AH15" s="5">
        <f t="shared" si="3"/>
        <v>380000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SUM(AL10:AL15)</f>
        <v>50.3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AL16*0.15</f>
        <v>7.544999999999999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47</v>
      </c>
      <c r="AL18" s="5">
        <f>AL16-AL17</f>
        <v>42.754999999999995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4047</v>
      </c>
      <c r="B10" s="5" t="s">
        <v>4048</v>
      </c>
      <c r="C10" s="5" t="s">
        <v>4049</v>
      </c>
      <c r="D10" s="5" t="s">
        <v>4050</v>
      </c>
      <c r="E10" s="5">
        <v>1</v>
      </c>
      <c r="F10" s="5">
        <v>21275</v>
      </c>
      <c r="G10" s="5" t="s">
        <v>4051</v>
      </c>
      <c r="H10" s="5" t="s">
        <v>58</v>
      </c>
      <c r="I10" s="5"/>
      <c r="J10" s="5">
        <v>11</v>
      </c>
      <c r="K10" s="5">
        <v>0</v>
      </c>
      <c r="L10" s="5" t="s">
        <v>201</v>
      </c>
      <c r="M10" s="5" t="s">
        <v>43</v>
      </c>
      <c r="N10" s="5">
        <f>((J10*400)+(K10*100))+L10</f>
        <v>4424</v>
      </c>
      <c r="O10" s="5" t="s">
        <v>75</v>
      </c>
      <c r="P10" s="5">
        <f>N10*O10</f>
        <v>553000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553000</v>
      </c>
      <c r="AH10" s="5">
        <f>AG10</f>
        <v>553000</v>
      </c>
      <c r="AI10" s="5">
        <v>0</v>
      </c>
      <c r="AJ10" s="5">
        <f>IF((AI10-AH10) &gt; 1,0,IF((AI10-AH10)&lt;0,AH10-AI10,AI10-AH10))</f>
        <v>553000</v>
      </c>
      <c r="AK10" s="5">
        <v>0.01</v>
      </c>
      <c r="AL10" s="5">
        <f>ROUND(AJ10*(AK10/100),2)</f>
        <v>55.3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55.3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8.2949999999999999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47.004999999999995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4053</v>
      </c>
      <c r="B10" s="5" t="s">
        <v>4054</v>
      </c>
      <c r="C10" s="5" t="s">
        <v>4055</v>
      </c>
      <c r="D10" s="5" t="s">
        <v>4056</v>
      </c>
      <c r="E10" s="5">
        <v>1</v>
      </c>
      <c r="F10" s="5">
        <v>18004</v>
      </c>
      <c r="G10" s="5" t="s">
        <v>4057</v>
      </c>
      <c r="H10" s="5" t="s">
        <v>58</v>
      </c>
      <c r="I10" s="5"/>
      <c r="J10" s="5">
        <v>11</v>
      </c>
      <c r="K10" s="5">
        <v>2</v>
      </c>
      <c r="L10" s="5" t="s">
        <v>2322</v>
      </c>
      <c r="M10" s="5" t="s">
        <v>43</v>
      </c>
      <c r="N10" s="5">
        <f>((J10*400)+(K10*100))+L10</f>
        <v>4679</v>
      </c>
      <c r="O10" s="5" t="s">
        <v>75</v>
      </c>
      <c r="P10" s="5">
        <f>N10*O10</f>
        <v>584875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584875</v>
      </c>
      <c r="AH10" s="5">
        <f>AG10</f>
        <v>584875</v>
      </c>
      <c r="AI10" s="5">
        <v>0</v>
      </c>
      <c r="AJ10" s="5">
        <f>IF((AI10-AH10) &gt; 1,0,IF((AI10-AH10)&lt;0,AH10-AI10,AI10-AH10))</f>
        <v>584875</v>
      </c>
      <c r="AK10" s="5">
        <v>0.01</v>
      </c>
      <c r="AL10" s="5">
        <f>ROUND(AJ10*(AK10/100),2)</f>
        <v>58.49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58.49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8.7735000000000003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49.716500000000003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4059</v>
      </c>
      <c r="B10" s="5" t="s">
        <v>4060</v>
      </c>
      <c r="C10" s="5" t="s">
        <v>4061</v>
      </c>
      <c r="D10" s="5" t="s">
        <v>4062</v>
      </c>
      <c r="E10" s="5">
        <v>1</v>
      </c>
      <c r="F10" s="5">
        <v>22880</v>
      </c>
      <c r="G10" s="5" t="s">
        <v>4063</v>
      </c>
      <c r="H10" s="5" t="s">
        <v>40</v>
      </c>
      <c r="I10" s="5" t="s">
        <v>4064</v>
      </c>
      <c r="J10" s="5">
        <v>0</v>
      </c>
      <c r="K10" s="5">
        <v>2</v>
      </c>
      <c r="L10" s="5" t="s">
        <v>1184</v>
      </c>
      <c r="M10" s="5" t="s">
        <v>43</v>
      </c>
      <c r="N10" s="5">
        <f>((J10*400)+(K10*100))+L10</f>
        <v>231</v>
      </c>
      <c r="O10" s="5" t="s">
        <v>276</v>
      </c>
      <c r="P10" s="5">
        <f>N10*O10</f>
        <v>138600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138600</v>
      </c>
      <c r="AH10" s="5">
        <f>AG10</f>
        <v>138600</v>
      </c>
      <c r="AI10" s="5">
        <v>0</v>
      </c>
      <c r="AJ10" s="5">
        <f>IF((AI10-AH10) &gt; 1,0,IF((AI10-AH10)&lt;0,AH10-AI10,AI10-AH10))</f>
        <v>138600</v>
      </c>
      <c r="AK10" s="5">
        <v>0.01</v>
      </c>
      <c r="AL10" s="5">
        <f>ROUND(AJ10*(AK10/100),2)</f>
        <v>13.86</v>
      </c>
    </row>
    <row r="11" spans="1:38" ht="17.25" x14ac:dyDescent="0.25">
      <c r="A11" s="5" t="s">
        <v>4059</v>
      </c>
      <c r="B11" s="5" t="s">
        <v>4060</v>
      </c>
      <c r="C11" s="5" t="s">
        <v>4061</v>
      </c>
      <c r="D11" s="5" t="s">
        <v>4062</v>
      </c>
      <c r="E11" s="5">
        <v>2</v>
      </c>
      <c r="F11" s="5">
        <v>18610</v>
      </c>
      <c r="G11" s="5" t="s">
        <v>4065</v>
      </c>
      <c r="H11" s="5" t="s">
        <v>106</v>
      </c>
      <c r="I11" s="5" t="s">
        <v>4066</v>
      </c>
      <c r="J11" s="5">
        <v>0</v>
      </c>
      <c r="K11" s="5">
        <v>0</v>
      </c>
      <c r="L11" s="5" t="s">
        <v>554</v>
      </c>
      <c r="M11" s="5" t="s">
        <v>180</v>
      </c>
      <c r="N11" s="5">
        <f>((J11*400)+(K11*100))+L11</f>
        <v>17.5</v>
      </c>
      <c r="O11" s="5" t="s">
        <v>136</v>
      </c>
      <c r="P11" s="5">
        <f>N11*O11</f>
        <v>7875</v>
      </c>
      <c r="Q11" s="5">
        <v>1</v>
      </c>
      <c r="R11" s="5" t="s">
        <v>4059</v>
      </c>
      <c r="S11" s="5" t="s">
        <v>4060</v>
      </c>
      <c r="T11" s="5" t="s">
        <v>4061</v>
      </c>
      <c r="U11" s="5" t="s">
        <v>4067</v>
      </c>
      <c r="V11" s="5" t="s">
        <v>4068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118</v>
      </c>
      <c r="M12" s="5" t="s">
        <v>280</v>
      </c>
      <c r="N12" s="5">
        <f>((J12*400)+(K12*100))+L12</f>
        <v>9</v>
      </c>
      <c r="O12" s="5" t="s">
        <v>136</v>
      </c>
      <c r="P12" s="5">
        <f>N12*O12</f>
        <v>4050</v>
      </c>
      <c r="Q12" s="5">
        <v>1</v>
      </c>
      <c r="R12" s="5" t="s">
        <v>4059</v>
      </c>
      <c r="S12" s="5" t="s">
        <v>4060</v>
      </c>
      <c r="T12" s="5" t="s">
        <v>4061</v>
      </c>
      <c r="U12" s="5" t="s">
        <v>4067</v>
      </c>
      <c r="V12" s="5" t="s">
        <v>4068</v>
      </c>
      <c r="W12" s="5" t="s">
        <v>266</v>
      </c>
      <c r="X12" s="5" t="s">
        <v>318</v>
      </c>
      <c r="Y12" s="5" t="s">
        <v>3180</v>
      </c>
      <c r="Z12" s="5">
        <v>36</v>
      </c>
      <c r="AA12" s="5">
        <v>100</v>
      </c>
      <c r="AB12" s="5">
        <v>6400</v>
      </c>
      <c r="AC12" s="5">
        <f>Z12*AB12</f>
        <v>230400</v>
      </c>
      <c r="AD12" s="5">
        <v>2567</v>
      </c>
      <c r="AE12" s="5">
        <v>85</v>
      </c>
      <c r="AF12" s="5">
        <f>(AC12*(100-AE12))/100</f>
        <v>34560</v>
      </c>
      <c r="AG12" s="5">
        <f>P12+AF12</f>
        <v>38610</v>
      </c>
      <c r="AH12" s="5">
        <f>(AG12*AA12)/100</f>
        <v>38610</v>
      </c>
      <c r="AI12" s="5">
        <v>0</v>
      </c>
      <c r="AJ12" s="5">
        <f>IF((AI12-AH12) &gt; 1,0,IF((AI12-AH12)&lt;0,AH12-AI12,AI12-AH12))</f>
        <v>38610</v>
      </c>
      <c r="AK12" s="5">
        <v>0.3</v>
      </c>
      <c r="AL12" s="5">
        <f>ROUND(AJ12*(AK12/100),2)</f>
        <v>115.83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2</v>
      </c>
      <c r="L13" s="5" t="s">
        <v>4069</v>
      </c>
      <c r="M13" s="5" t="s">
        <v>43</v>
      </c>
      <c r="N13" s="5">
        <f>((J13*400)+(K13*100))+L13</f>
        <v>255.5</v>
      </c>
      <c r="O13" s="5" t="s">
        <v>136</v>
      </c>
      <c r="P13" s="5">
        <f>N13*O13</f>
        <v>114975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114975</v>
      </c>
      <c r="AH13" s="5">
        <f>AG13</f>
        <v>114975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129.69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19.453499999999998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110.23650000000001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4071</v>
      </c>
      <c r="B10" s="5"/>
      <c r="C10" s="5" t="s">
        <v>4072</v>
      </c>
      <c r="D10" s="5" t="s">
        <v>2401</v>
      </c>
      <c r="E10" s="5">
        <v>1</v>
      </c>
      <c r="F10" s="5">
        <v>20653</v>
      </c>
      <c r="G10" s="5"/>
      <c r="H10" s="5" t="s">
        <v>40</v>
      </c>
      <c r="I10" s="5"/>
      <c r="J10" s="5">
        <v>6</v>
      </c>
      <c r="K10" s="5">
        <v>0</v>
      </c>
      <c r="L10" s="5" t="s">
        <v>74</v>
      </c>
      <c r="M10" s="5" t="s">
        <v>43</v>
      </c>
      <c r="N10" s="5">
        <f>((J10*400)+(K10*100))+L10</f>
        <v>2400</v>
      </c>
      <c r="O10" s="5" t="s">
        <v>68</v>
      </c>
      <c r="P10" s="5">
        <f>N10*O10</f>
        <v>360000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360000</v>
      </c>
      <c r="AH10" s="5">
        <f>AG10</f>
        <v>360000</v>
      </c>
      <c r="AI10" s="5">
        <v>0</v>
      </c>
      <c r="AJ10" s="5">
        <f>IF((AI10-AH10) &gt; 1,0,IF((AI10-AH10)&lt;0,AH10-AI10,AI10-AH10))</f>
        <v>360000</v>
      </c>
      <c r="AK10" s="5">
        <v>0.01</v>
      </c>
      <c r="AL10" s="5">
        <f>ROUND(AJ10*(AK10/100),2)</f>
        <v>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5.3999999999999995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30.6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4074</v>
      </c>
      <c r="B10" s="5"/>
      <c r="C10" s="5" t="s">
        <v>4075</v>
      </c>
      <c r="D10" s="5" t="s">
        <v>737</v>
      </c>
      <c r="E10" s="5">
        <v>1</v>
      </c>
      <c r="F10" s="5">
        <v>18879</v>
      </c>
      <c r="G10" s="5" t="s">
        <v>4076</v>
      </c>
      <c r="H10" s="5" t="s">
        <v>58</v>
      </c>
      <c r="I10" s="5" t="s">
        <v>4077</v>
      </c>
      <c r="J10" s="5">
        <v>62</v>
      </c>
      <c r="K10" s="5">
        <v>3</v>
      </c>
      <c r="L10" s="5" t="s">
        <v>118</v>
      </c>
      <c r="M10" s="5" t="s">
        <v>43</v>
      </c>
      <c r="N10" s="5">
        <f>((J10*400)+(K10*100))+L10</f>
        <v>25109</v>
      </c>
      <c r="O10" s="5" t="s">
        <v>75</v>
      </c>
      <c r="P10" s="5">
        <f>N10*O10</f>
        <v>3138625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3138625</v>
      </c>
      <c r="AH10" s="5">
        <f>AG10</f>
        <v>3138625</v>
      </c>
      <c r="AI10" s="5">
        <v>0</v>
      </c>
      <c r="AJ10" s="5">
        <f>IF((AI10-AH10) &gt; 1,0,IF((AI10-AH10)&lt;0,AH10-AI10,AI10-AH10))</f>
        <v>3138625</v>
      </c>
      <c r="AK10" s="5">
        <v>0.01</v>
      </c>
      <c r="AL10" s="5">
        <f>ROUND(AJ10*(AK10/100),2)</f>
        <v>313.86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313.86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47.079000000000001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266.78100000000001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4079</v>
      </c>
      <c r="B10" s="5"/>
      <c r="C10" s="5" t="s">
        <v>4080</v>
      </c>
      <c r="D10" s="5" t="s">
        <v>4081</v>
      </c>
      <c r="E10" s="5">
        <v>1</v>
      </c>
      <c r="F10" s="5">
        <v>20573</v>
      </c>
      <c r="G10" s="5"/>
      <c r="H10" s="5" t="s">
        <v>1253</v>
      </c>
      <c r="I10" s="5" t="s">
        <v>4082</v>
      </c>
      <c r="J10" s="5">
        <v>27</v>
      </c>
      <c r="K10" s="5">
        <v>3</v>
      </c>
      <c r="L10" s="5" t="s">
        <v>144</v>
      </c>
      <c r="M10" s="5" t="s">
        <v>43</v>
      </c>
      <c r="N10" s="5">
        <f>((J10*400)+(K10*100))+L10</f>
        <v>11174</v>
      </c>
      <c r="O10" s="5" t="s">
        <v>75</v>
      </c>
      <c r="P10" s="5">
        <f>N10*O10</f>
        <v>1396750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1396750</v>
      </c>
      <c r="AH10" s="5">
        <f>AG10</f>
        <v>1396750</v>
      </c>
      <c r="AI10" s="5">
        <v>0</v>
      </c>
      <c r="AJ10" s="5">
        <f>IF((AI10-AH10) &gt; 1,0,IF((AI10-AH10)&lt;0,AH10-AI10,AI10-AH10))</f>
        <v>1396750</v>
      </c>
      <c r="AK10" s="5">
        <v>0.01</v>
      </c>
      <c r="AL10" s="5">
        <f>ROUND(AJ10*(AK10/100),2)</f>
        <v>139.68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139.68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20.952000000000002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118.72800000000001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77</v>
      </c>
      <c r="B10" s="5" t="s">
        <v>78</v>
      </c>
      <c r="C10" s="5" t="s">
        <v>79</v>
      </c>
      <c r="D10" s="5" t="s">
        <v>80</v>
      </c>
      <c r="E10" s="5">
        <v>1</v>
      </c>
      <c r="F10" s="5">
        <v>20412</v>
      </c>
      <c r="G10" s="5" t="s">
        <v>81</v>
      </c>
      <c r="H10" s="5" t="s">
        <v>58</v>
      </c>
      <c r="I10" s="5"/>
      <c r="J10" s="5">
        <v>2</v>
      </c>
      <c r="K10" s="5">
        <v>1</v>
      </c>
      <c r="L10" s="5" t="s">
        <v>82</v>
      </c>
      <c r="M10" s="5" t="s">
        <v>43</v>
      </c>
      <c r="N10" s="5">
        <f>((J10*400)+(K10*100))+L10</f>
        <v>904</v>
      </c>
      <c r="O10" s="5" t="s">
        <v>68</v>
      </c>
      <c r="P10" s="5">
        <f>N10*O10</f>
        <v>135600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135600</v>
      </c>
      <c r="AH10" s="5">
        <f>AG10</f>
        <v>135600</v>
      </c>
      <c r="AI10" s="5">
        <v>0</v>
      </c>
      <c r="AJ10" s="5">
        <f>IF((AI10-AH10) &gt; 1,0,IF((AI10-AH10)&lt;0,AH10-AI10,AI10-AH10))</f>
        <v>135600</v>
      </c>
      <c r="AK10" s="5">
        <v>0.01</v>
      </c>
      <c r="AL10" s="5">
        <f>ROUND(AJ10*(AK10/100),2)</f>
        <v>13.56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13.56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2.0339999999999998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11.526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510</v>
      </c>
      <c r="B10" s="5" t="s">
        <v>511</v>
      </c>
      <c r="C10" s="5" t="s">
        <v>512</v>
      </c>
      <c r="D10" s="5" t="s">
        <v>513</v>
      </c>
      <c r="E10" s="5">
        <v>1</v>
      </c>
      <c r="F10" s="5">
        <v>17934</v>
      </c>
      <c r="G10" s="5" t="s">
        <v>514</v>
      </c>
      <c r="H10" s="5" t="s">
        <v>190</v>
      </c>
      <c r="I10" s="5" t="s">
        <v>515</v>
      </c>
      <c r="J10" s="5">
        <v>10</v>
      </c>
      <c r="K10" s="5">
        <v>1</v>
      </c>
      <c r="L10" s="5" t="s">
        <v>191</v>
      </c>
      <c r="M10" s="5" t="s">
        <v>43</v>
      </c>
      <c r="N10" s="5">
        <f>((J10*400)+(K10*100))+L10</f>
        <v>4128</v>
      </c>
      <c r="O10" s="5" t="s">
        <v>75</v>
      </c>
      <c r="P10" s="5">
        <f>N10*O10</f>
        <v>516000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516000</v>
      </c>
      <c r="AH10" s="5">
        <f>AG10</f>
        <v>516000</v>
      </c>
      <c r="AI10" s="5">
        <v>0</v>
      </c>
      <c r="AJ10" s="5">
        <f>IF((AI10-AH10) &gt; 1,0,IF((AI10-AH10)&lt;0,AH10-AI10,AI10-AH10))</f>
        <v>516000</v>
      </c>
      <c r="AK10" s="5">
        <v>0.01</v>
      </c>
      <c r="AL10" s="5">
        <f>ROUND(AJ10*(AK10/100),2)</f>
        <v>51.6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51.6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7.74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43.86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4084</v>
      </c>
      <c r="B10" s="5" t="s">
        <v>4085</v>
      </c>
      <c r="C10" s="5" t="s">
        <v>4086</v>
      </c>
      <c r="D10" s="5" t="s">
        <v>4087</v>
      </c>
      <c r="E10" s="5">
        <v>1</v>
      </c>
      <c r="F10" s="5">
        <v>20420</v>
      </c>
      <c r="G10" s="5" t="s">
        <v>4088</v>
      </c>
      <c r="H10" s="5" t="s">
        <v>106</v>
      </c>
      <c r="I10" s="5" t="s">
        <v>4089</v>
      </c>
      <c r="J10" s="5">
        <v>1</v>
      </c>
      <c r="K10" s="5">
        <v>0</v>
      </c>
      <c r="L10" s="5" t="s">
        <v>111</v>
      </c>
      <c r="M10" s="5" t="s">
        <v>43</v>
      </c>
      <c r="N10" s="5">
        <f>((J10*400)+(K10*100))+L10</f>
        <v>455</v>
      </c>
      <c r="O10" s="5" t="s">
        <v>75</v>
      </c>
      <c r="P10" s="5">
        <f>N10*O10</f>
        <v>56875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56875</v>
      </c>
      <c r="AH10" s="5">
        <f>AG10</f>
        <v>56875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4084</v>
      </c>
      <c r="B11" s="5" t="s">
        <v>4085</v>
      </c>
      <c r="C11" s="5" t="s">
        <v>4086</v>
      </c>
      <c r="D11" s="5" t="s">
        <v>4087</v>
      </c>
      <c r="E11" s="5">
        <v>2</v>
      </c>
      <c r="F11" s="5">
        <v>20896</v>
      </c>
      <c r="G11" s="5" t="s">
        <v>4090</v>
      </c>
      <c r="H11" s="5" t="s">
        <v>58</v>
      </c>
      <c r="I11" s="5" t="s">
        <v>4091</v>
      </c>
      <c r="J11" s="5">
        <v>10</v>
      </c>
      <c r="K11" s="5">
        <v>3</v>
      </c>
      <c r="L11" s="5" t="s">
        <v>527</v>
      </c>
      <c r="M11" s="5" t="s">
        <v>43</v>
      </c>
      <c r="N11" s="5">
        <f>((J11*400)+(K11*100))+L11</f>
        <v>4376</v>
      </c>
      <c r="O11" s="5" t="s">
        <v>75</v>
      </c>
      <c r="P11" s="5">
        <f>N11*O11</f>
        <v>547000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547000</v>
      </c>
      <c r="AH11" s="5">
        <f>AG11</f>
        <v>547000</v>
      </c>
      <c r="AI11" s="5">
        <v>0</v>
      </c>
      <c r="AJ11" s="5">
        <f>IF((AI11-AH11) &gt; 1,0,IF((AI11-AH11)&lt;0,AH11-AI11,AI11-AH11))</f>
        <v>547000</v>
      </c>
      <c r="AK11" s="5">
        <v>0.01</v>
      </c>
      <c r="AL11" s="5">
        <f>ROUND(AJ11*(AK11/100),2)</f>
        <v>54.7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54.7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8.2050000000000001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46.495000000000005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4093</v>
      </c>
      <c r="B10" s="5" t="s">
        <v>4094</v>
      </c>
      <c r="C10" s="5" t="s">
        <v>4095</v>
      </c>
      <c r="D10" s="5" t="s">
        <v>4096</v>
      </c>
      <c r="E10" s="5">
        <v>1</v>
      </c>
      <c r="F10" s="5">
        <v>20006</v>
      </c>
      <c r="G10" s="5" t="s">
        <v>4097</v>
      </c>
      <c r="H10" s="5" t="s">
        <v>58</v>
      </c>
      <c r="I10" s="5"/>
      <c r="J10" s="5">
        <v>11</v>
      </c>
      <c r="K10" s="5">
        <v>1</v>
      </c>
      <c r="L10" s="5" t="s">
        <v>1864</v>
      </c>
      <c r="M10" s="5" t="s">
        <v>43</v>
      </c>
      <c r="N10" s="5">
        <f>((J10*400)+(K10*100))+L10</f>
        <v>4553</v>
      </c>
      <c r="O10" s="5" t="s">
        <v>75</v>
      </c>
      <c r="P10" s="5">
        <f>N10*O10</f>
        <v>569125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569125</v>
      </c>
      <c r="AH10" s="5">
        <f>AG10</f>
        <v>569125</v>
      </c>
      <c r="AI10" s="5">
        <v>0</v>
      </c>
      <c r="AJ10" s="5">
        <f>IF((AI10-AH10) &gt; 1,0,IF((AI10-AH10)&lt;0,AH10-AI10,AI10-AH10))</f>
        <v>569125</v>
      </c>
      <c r="AK10" s="5">
        <v>0.01</v>
      </c>
      <c r="AL10" s="5">
        <f>ROUND(AJ10*(AK10/100),2)</f>
        <v>56.91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153</v>
      </c>
      <c r="M11" s="5" t="s">
        <v>180</v>
      </c>
      <c r="N11" s="5">
        <f>((J11*400)+(K11*100))+L11</f>
        <v>14</v>
      </c>
      <c r="O11" s="5" t="s">
        <v>75</v>
      </c>
      <c r="P11" s="5">
        <f>N11*O11</f>
        <v>1750</v>
      </c>
      <c r="Q11" s="5">
        <v>1</v>
      </c>
      <c r="R11" s="5" t="s">
        <v>4093</v>
      </c>
      <c r="S11" s="5" t="s">
        <v>4094</v>
      </c>
      <c r="T11" s="5" t="s">
        <v>4095</v>
      </c>
      <c r="U11" s="5" t="s">
        <v>4098</v>
      </c>
      <c r="V11" s="5" t="s">
        <v>4099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56.91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8.5364999999999984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48.3735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517</v>
      </c>
      <c r="B10" s="5" t="s">
        <v>518</v>
      </c>
      <c r="C10" s="5" t="s">
        <v>519</v>
      </c>
      <c r="D10" s="5" t="s">
        <v>520</v>
      </c>
      <c r="E10" s="5">
        <v>1</v>
      </c>
      <c r="F10" s="5">
        <v>19474</v>
      </c>
      <c r="G10" s="5" t="s">
        <v>521</v>
      </c>
      <c r="H10" s="5" t="s">
        <v>106</v>
      </c>
      <c r="I10" s="5" t="s">
        <v>522</v>
      </c>
      <c r="J10" s="5">
        <v>2</v>
      </c>
      <c r="K10" s="5">
        <v>2</v>
      </c>
      <c r="L10" s="5" t="s">
        <v>104</v>
      </c>
      <c r="M10" s="5" t="s">
        <v>43</v>
      </c>
      <c r="N10" s="5">
        <f>((J10*400)+(K10*100))+L10</f>
        <v>1073</v>
      </c>
      <c r="O10" s="5" t="s">
        <v>68</v>
      </c>
      <c r="P10" s="5">
        <f>N10*O10</f>
        <v>160950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160950</v>
      </c>
      <c r="AH10" s="5">
        <f>AG10</f>
        <v>160950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517</v>
      </c>
      <c r="B11" s="5" t="s">
        <v>518</v>
      </c>
      <c r="C11" s="5" t="s">
        <v>519</v>
      </c>
      <c r="D11" s="5" t="s">
        <v>520</v>
      </c>
      <c r="E11" s="5">
        <v>2</v>
      </c>
      <c r="F11" s="5">
        <v>19500</v>
      </c>
      <c r="G11" s="5" t="s">
        <v>523</v>
      </c>
      <c r="H11" s="5" t="s">
        <v>106</v>
      </c>
      <c r="I11" s="5" t="s">
        <v>524</v>
      </c>
      <c r="J11" s="5">
        <v>2</v>
      </c>
      <c r="K11" s="5">
        <v>1</v>
      </c>
      <c r="L11" s="5" t="s">
        <v>67</v>
      </c>
      <c r="M11" s="5" t="s">
        <v>43</v>
      </c>
      <c r="N11" s="5">
        <f>((J11*400)+(K11*100))+L11</f>
        <v>939</v>
      </c>
      <c r="O11" s="5" t="s">
        <v>75</v>
      </c>
      <c r="P11" s="5">
        <f>N11*O11</f>
        <v>117375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117375</v>
      </c>
      <c r="AH11" s="5">
        <f>AG11</f>
        <v>117375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517</v>
      </c>
      <c r="B12" s="5" t="s">
        <v>518</v>
      </c>
      <c r="C12" s="5" t="s">
        <v>519</v>
      </c>
      <c r="D12" s="5" t="s">
        <v>520</v>
      </c>
      <c r="E12" s="5">
        <v>3</v>
      </c>
      <c r="F12" s="5">
        <v>18744</v>
      </c>
      <c r="G12" s="5" t="s">
        <v>525</v>
      </c>
      <c r="H12" s="5" t="s">
        <v>106</v>
      </c>
      <c r="I12" s="5" t="s">
        <v>526</v>
      </c>
      <c r="J12" s="5">
        <v>1</v>
      </c>
      <c r="K12" s="5">
        <v>3</v>
      </c>
      <c r="L12" s="5" t="s">
        <v>527</v>
      </c>
      <c r="M12" s="5" t="s">
        <v>43</v>
      </c>
      <c r="N12" s="5">
        <f>((J12*400)+(K12*100))+L12</f>
        <v>776</v>
      </c>
      <c r="O12" s="5" t="s">
        <v>75</v>
      </c>
      <c r="P12" s="5">
        <f>N12*O12</f>
        <v>97000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97000</v>
      </c>
      <c r="AH12" s="5">
        <f>AG12</f>
        <v>97000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517</v>
      </c>
      <c r="B13" s="5" t="s">
        <v>518</v>
      </c>
      <c r="C13" s="5" t="s">
        <v>519</v>
      </c>
      <c r="D13" s="5" t="s">
        <v>520</v>
      </c>
      <c r="E13" s="5">
        <v>4</v>
      </c>
      <c r="F13" s="5">
        <v>19155</v>
      </c>
      <c r="G13" s="5" t="s">
        <v>528</v>
      </c>
      <c r="H13" s="5" t="s">
        <v>40</v>
      </c>
      <c r="I13" s="5" t="s">
        <v>529</v>
      </c>
      <c r="J13" s="5">
        <v>0</v>
      </c>
      <c r="K13" s="5">
        <v>0</v>
      </c>
      <c r="L13" s="5" t="s">
        <v>448</v>
      </c>
      <c r="M13" s="5" t="s">
        <v>180</v>
      </c>
      <c r="N13" s="5">
        <f>((J13*400)+(K13*100))+L13</f>
        <v>27</v>
      </c>
      <c r="O13" s="5" t="s">
        <v>360</v>
      </c>
      <c r="P13" s="5">
        <f>N13*O13</f>
        <v>9450</v>
      </c>
      <c r="Q13" s="5">
        <v>1</v>
      </c>
      <c r="R13" s="5" t="s">
        <v>517</v>
      </c>
      <c r="S13" s="5" t="s">
        <v>518</v>
      </c>
      <c r="T13" s="5" t="s">
        <v>519</v>
      </c>
      <c r="U13" s="5" t="s">
        <v>530</v>
      </c>
      <c r="V13" s="5" t="s">
        <v>531</v>
      </c>
      <c r="W13" s="5" t="s">
        <v>266</v>
      </c>
      <c r="X13" s="5" t="s">
        <v>532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209</v>
      </c>
      <c r="M14" s="5" t="s">
        <v>180</v>
      </c>
      <c r="N14" s="5">
        <f>((J14*400)+(K14*100))+L14</f>
        <v>18</v>
      </c>
      <c r="O14" s="5" t="s">
        <v>360</v>
      </c>
      <c r="P14" s="5">
        <f>N14*O14</f>
        <v>6300</v>
      </c>
      <c r="Q14" s="5">
        <v>1</v>
      </c>
      <c r="R14" s="5" t="s">
        <v>517</v>
      </c>
      <c r="S14" s="5" t="s">
        <v>518</v>
      </c>
      <c r="T14" s="5" t="s">
        <v>519</v>
      </c>
      <c r="U14" s="5" t="s">
        <v>530</v>
      </c>
      <c r="V14" s="5" t="s">
        <v>531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SUM(AL10:AL14)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AL15*0.15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47</v>
      </c>
      <c r="AL17" s="5">
        <f>AL15-AL16</f>
        <v>0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534</v>
      </c>
      <c r="B10" s="5" t="s">
        <v>535</v>
      </c>
      <c r="C10" s="5" t="s">
        <v>536</v>
      </c>
      <c r="D10" s="5" t="s">
        <v>537</v>
      </c>
      <c r="E10" s="5">
        <v>1</v>
      </c>
      <c r="F10" s="5">
        <v>20835</v>
      </c>
      <c r="G10" s="5" t="s">
        <v>538</v>
      </c>
      <c r="H10" s="5" t="s">
        <v>58</v>
      </c>
      <c r="I10" s="5"/>
      <c r="J10" s="5">
        <v>8</v>
      </c>
      <c r="K10" s="5">
        <v>3</v>
      </c>
      <c r="L10" s="5" t="s">
        <v>539</v>
      </c>
      <c r="M10" s="5" t="s">
        <v>43</v>
      </c>
      <c r="N10" s="5">
        <f>((J10*400)+(K10*100))+L10</f>
        <v>3550</v>
      </c>
      <c r="O10" s="5" t="s">
        <v>68</v>
      </c>
      <c r="P10" s="5">
        <f>N10*O10</f>
        <v>532500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532500</v>
      </c>
      <c r="AH10" s="5">
        <f>AG10</f>
        <v>532500</v>
      </c>
      <c r="AI10" s="5">
        <v>0</v>
      </c>
      <c r="AJ10" s="5">
        <f>IF((AI10-AH10) &gt; 1,0,IF((AI10-AH10)&lt;0,AH10-AI10,AI10-AH10))</f>
        <v>532500</v>
      </c>
      <c r="AK10" s="5">
        <v>0.01</v>
      </c>
      <c r="AL10" s="5">
        <f>ROUND(AJ10*(AK10/100),2)</f>
        <v>53.25</v>
      </c>
    </row>
    <row r="11" spans="1:38" ht="17.25" x14ac:dyDescent="0.25">
      <c r="A11" s="5" t="s">
        <v>534</v>
      </c>
      <c r="B11" s="5" t="s">
        <v>535</v>
      </c>
      <c r="C11" s="5" t="s">
        <v>536</v>
      </c>
      <c r="D11" s="5" t="s">
        <v>537</v>
      </c>
      <c r="E11" s="5">
        <v>2</v>
      </c>
      <c r="F11" s="5">
        <v>18677</v>
      </c>
      <c r="G11" s="5" t="s">
        <v>540</v>
      </c>
      <c r="H11" s="5" t="s">
        <v>58</v>
      </c>
      <c r="I11" s="5"/>
      <c r="J11" s="5">
        <v>22</v>
      </c>
      <c r="K11" s="5">
        <v>1</v>
      </c>
      <c r="L11" s="5" t="s">
        <v>541</v>
      </c>
      <c r="M11" s="5" t="s">
        <v>43</v>
      </c>
      <c r="N11" s="5">
        <f>((J11*400)+(K11*100))+L11</f>
        <v>8999</v>
      </c>
      <c r="O11" s="5" t="s">
        <v>68</v>
      </c>
      <c r="P11" s="5">
        <f>N11*O11</f>
        <v>1349850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1349850</v>
      </c>
      <c r="AH11" s="5">
        <f>AG11</f>
        <v>1349850</v>
      </c>
      <c r="AI11" s="5">
        <v>0</v>
      </c>
      <c r="AJ11" s="5">
        <f>IF((AI11-AH11) &gt; 1,0,IF((AI11-AH11)&lt;0,AH11-AI11,AI11-AH11))</f>
        <v>1349850</v>
      </c>
      <c r="AK11" s="5">
        <v>0.01</v>
      </c>
      <c r="AL11" s="5">
        <f>ROUND(AJ11*(AK11/100),2)</f>
        <v>134.99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188.24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28.236000000000001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160.00400000000002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543</v>
      </c>
      <c r="B10" s="5"/>
      <c r="C10" s="5" t="s">
        <v>544</v>
      </c>
      <c r="D10" s="5" t="s">
        <v>545</v>
      </c>
      <c r="E10" s="5">
        <v>1</v>
      </c>
      <c r="F10" s="5">
        <v>20660</v>
      </c>
      <c r="G10" s="5"/>
      <c r="H10" s="5" t="s">
        <v>40</v>
      </c>
      <c r="I10" s="5"/>
      <c r="J10" s="5">
        <v>5</v>
      </c>
      <c r="K10" s="5">
        <v>3</v>
      </c>
      <c r="L10" s="5" t="s">
        <v>539</v>
      </c>
      <c r="M10" s="5" t="s">
        <v>43</v>
      </c>
      <c r="N10" s="5">
        <f>((J10*400)+(K10*100))+L10</f>
        <v>2350</v>
      </c>
      <c r="O10" s="5" t="s">
        <v>75</v>
      </c>
      <c r="P10" s="5">
        <f>N10*O10</f>
        <v>293750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293750</v>
      </c>
      <c r="AH10" s="5">
        <f>AG10</f>
        <v>293750</v>
      </c>
      <c r="AI10" s="5">
        <v>0</v>
      </c>
      <c r="AJ10" s="5">
        <f>IF((AI10-AH10) &gt; 1,0,IF((AI10-AH10)&lt;0,AH10-AI10,AI10-AH10))</f>
        <v>293750</v>
      </c>
      <c r="AK10" s="5">
        <v>0.01</v>
      </c>
      <c r="AL10" s="5">
        <f>ROUND(AJ10*(AK10/100),2)</f>
        <v>29.38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29.38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4.407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24.972999999999999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547</v>
      </c>
      <c r="B10" s="5" t="s">
        <v>548</v>
      </c>
      <c r="C10" s="5" t="s">
        <v>549</v>
      </c>
      <c r="D10" s="5" t="s">
        <v>550</v>
      </c>
      <c r="E10" s="5">
        <v>1</v>
      </c>
      <c r="F10" s="5">
        <v>22358</v>
      </c>
      <c r="G10" s="5" t="s">
        <v>551</v>
      </c>
      <c r="H10" s="5" t="s">
        <v>106</v>
      </c>
      <c r="I10" s="5" t="s">
        <v>552</v>
      </c>
      <c r="J10" s="5">
        <v>0</v>
      </c>
      <c r="K10" s="5">
        <v>2</v>
      </c>
      <c r="L10" s="5" t="s">
        <v>553</v>
      </c>
      <c r="M10" s="5" t="s">
        <v>43</v>
      </c>
      <c r="N10" s="5">
        <f>((J10*400)+(K10*100))+L10</f>
        <v>200.95</v>
      </c>
      <c r="O10" s="5" t="s">
        <v>360</v>
      </c>
      <c r="P10" s="5">
        <f>N10*O10</f>
        <v>70332.5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70332.5</v>
      </c>
      <c r="AH10" s="5">
        <f>AG10</f>
        <v>70332.5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554</v>
      </c>
      <c r="M11" s="5" t="s">
        <v>275</v>
      </c>
      <c r="N11" s="5">
        <f>((J11*400)+(K11*100))+L11</f>
        <v>17.5</v>
      </c>
      <c r="O11" s="5" t="s">
        <v>360</v>
      </c>
      <c r="P11" s="5">
        <f>N11*O11</f>
        <v>6125</v>
      </c>
      <c r="Q11" s="5"/>
      <c r="R11" s="5"/>
      <c r="S11" s="5"/>
      <c r="T11" s="5"/>
      <c r="U11" s="5"/>
      <c r="V11" s="5"/>
      <c r="W11" s="5" t="s">
        <v>427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6125</v>
      </c>
      <c r="AH11" s="5">
        <f>AG11</f>
        <v>6125</v>
      </c>
      <c r="AI11" s="5">
        <v>0</v>
      </c>
      <c r="AJ11" s="5">
        <f>IF((AI11-AH11) &gt; 1,0,IF((AI11-AH11)&lt;0,AH11-AI11,AI11-AH11))</f>
        <v>6125</v>
      </c>
      <c r="AK11" s="5">
        <v>0.3</v>
      </c>
      <c r="AL11" s="5">
        <f>ROUND(AJ11*(AK11/100),2)</f>
        <v>18.38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555</v>
      </c>
      <c r="M12" s="5" t="s">
        <v>280</v>
      </c>
      <c r="N12" s="5">
        <f>((J12*400)+(K12*100))+L12</f>
        <v>8.5500000000000007</v>
      </c>
      <c r="O12" s="5" t="s">
        <v>360</v>
      </c>
      <c r="P12" s="5">
        <f>N12*O12</f>
        <v>2992.5000000000005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2992.5000000000005</v>
      </c>
      <c r="AH12" s="5">
        <f>AG12</f>
        <v>2992.5000000000005</v>
      </c>
      <c r="AI12" s="5">
        <v>0</v>
      </c>
      <c r="AJ12" s="5">
        <f>IF((AI12-AH12) &gt; 1,0,IF((AI12-AH12)&lt;0,AH12-AI12,AI12-AH12))</f>
        <v>2992.5000000000005</v>
      </c>
      <c r="AK12" s="5">
        <v>0.3</v>
      </c>
      <c r="AL12" s="5">
        <f>ROUND(AJ12*(AK12/100),2)</f>
        <v>8.98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27.36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4.1040000000000001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23.256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557</v>
      </c>
      <c r="B10" s="5" t="s">
        <v>558</v>
      </c>
      <c r="C10" s="5" t="s">
        <v>559</v>
      </c>
      <c r="D10" s="5" t="s">
        <v>560</v>
      </c>
      <c r="E10" s="5">
        <v>1</v>
      </c>
      <c r="F10" s="5">
        <v>18454</v>
      </c>
      <c r="G10" s="5" t="s">
        <v>561</v>
      </c>
      <c r="H10" s="5" t="s">
        <v>40</v>
      </c>
      <c r="I10" s="5" t="s">
        <v>562</v>
      </c>
      <c r="J10" s="5">
        <v>0</v>
      </c>
      <c r="K10" s="5">
        <v>0</v>
      </c>
      <c r="L10" s="5" t="s">
        <v>563</v>
      </c>
      <c r="M10" s="5" t="s">
        <v>275</v>
      </c>
      <c r="N10" s="5">
        <f>((J10*400)+(K10*100))+L10</f>
        <v>41</v>
      </c>
      <c r="O10" s="5" t="s">
        <v>136</v>
      </c>
      <c r="P10" s="5">
        <f>N10*O10</f>
        <v>18450</v>
      </c>
      <c r="Q10" s="5">
        <v>1</v>
      </c>
      <c r="R10" s="5" t="s">
        <v>557</v>
      </c>
      <c r="S10" s="5" t="s">
        <v>558</v>
      </c>
      <c r="T10" s="5" t="s">
        <v>559</v>
      </c>
      <c r="U10" s="5" t="s">
        <v>564</v>
      </c>
      <c r="V10" s="5" t="s">
        <v>565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567</v>
      </c>
      <c r="B10" s="5" t="s">
        <v>568</v>
      </c>
      <c r="C10" s="5" t="s">
        <v>569</v>
      </c>
      <c r="D10" s="5" t="s">
        <v>570</v>
      </c>
      <c r="E10" s="5">
        <v>1</v>
      </c>
      <c r="F10" s="5">
        <v>18513</v>
      </c>
      <c r="G10" s="5" t="s">
        <v>571</v>
      </c>
      <c r="H10" s="5" t="s">
        <v>40</v>
      </c>
      <c r="I10" s="5" t="s">
        <v>572</v>
      </c>
      <c r="J10" s="5">
        <v>0</v>
      </c>
      <c r="K10" s="5">
        <v>2</v>
      </c>
      <c r="L10" s="5" t="s">
        <v>573</v>
      </c>
      <c r="M10" s="5" t="s">
        <v>43</v>
      </c>
      <c r="N10" s="5">
        <f>((J10*400)+(K10*100))+L10</f>
        <v>207</v>
      </c>
      <c r="O10" s="5" t="s">
        <v>75</v>
      </c>
      <c r="P10" s="5">
        <f>N10*O10</f>
        <v>25875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25875</v>
      </c>
      <c r="AH10" s="5">
        <f>AG10</f>
        <v>25875</v>
      </c>
      <c r="AI10" s="5">
        <v>0</v>
      </c>
      <c r="AJ10" s="5">
        <f>IF((AI10-AH10) &gt; 1,0,IF((AI10-AH10)&lt;0,AH10-AI10,AI10-AH10))</f>
        <v>25875</v>
      </c>
      <c r="AK10" s="5">
        <v>0.01</v>
      </c>
      <c r="AL10" s="5">
        <f>ROUND(AJ10*(AK10/100),2)</f>
        <v>2.59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2.59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0.38849999999999996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2.2014999999999998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575</v>
      </c>
      <c r="B10" s="5" t="s">
        <v>576</v>
      </c>
      <c r="C10" s="5" t="s">
        <v>577</v>
      </c>
      <c r="D10" s="5" t="s">
        <v>578</v>
      </c>
      <c r="E10" s="5">
        <v>1</v>
      </c>
      <c r="F10" s="5">
        <v>17932</v>
      </c>
      <c r="G10" s="5" t="s">
        <v>579</v>
      </c>
      <c r="H10" s="5" t="s">
        <v>58</v>
      </c>
      <c r="I10" s="5"/>
      <c r="J10" s="5">
        <v>12</v>
      </c>
      <c r="K10" s="5">
        <v>2</v>
      </c>
      <c r="L10" s="5" t="s">
        <v>135</v>
      </c>
      <c r="M10" s="5" t="s">
        <v>43</v>
      </c>
      <c r="N10" s="5">
        <f>((J10*400)+(K10*100))+L10</f>
        <v>5081</v>
      </c>
      <c r="O10" s="5" t="s">
        <v>75</v>
      </c>
      <c r="P10" s="5">
        <f>N10*O10</f>
        <v>635125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635125</v>
      </c>
      <c r="AH10" s="5">
        <f>AG10</f>
        <v>635125</v>
      </c>
      <c r="AI10" s="5">
        <v>0</v>
      </c>
      <c r="AJ10" s="5">
        <f>IF((AI10-AH10) &gt; 1,0,IF((AI10-AH10)&lt;0,AH10-AI10,AI10-AH10))</f>
        <v>635125</v>
      </c>
      <c r="AK10" s="5">
        <v>0.01</v>
      </c>
      <c r="AL10" s="5">
        <f>ROUND(AJ10*(AK10/100),2)</f>
        <v>63.51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63.51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9.5264999999999986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53.983499999999999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581</v>
      </c>
      <c r="B10" s="5" t="s">
        <v>582</v>
      </c>
      <c r="C10" s="5" t="s">
        <v>583</v>
      </c>
      <c r="D10" s="5" t="s">
        <v>584</v>
      </c>
      <c r="E10" s="5">
        <v>1</v>
      </c>
      <c r="F10" s="5">
        <v>17942</v>
      </c>
      <c r="G10" s="5" t="s">
        <v>585</v>
      </c>
      <c r="H10" s="5" t="s">
        <v>40</v>
      </c>
      <c r="I10" s="5" t="s">
        <v>586</v>
      </c>
      <c r="J10" s="5">
        <v>0</v>
      </c>
      <c r="K10" s="5">
        <v>0</v>
      </c>
      <c r="L10" s="5" t="s">
        <v>227</v>
      </c>
      <c r="M10" s="5" t="s">
        <v>180</v>
      </c>
      <c r="N10" s="5">
        <f>((J10*400)+(K10*100))+L10</f>
        <v>22</v>
      </c>
      <c r="O10" s="5" t="s">
        <v>587</v>
      </c>
      <c r="P10" s="5">
        <f>N10*O10</f>
        <v>0</v>
      </c>
      <c r="Q10" s="5">
        <v>1</v>
      </c>
      <c r="R10" s="5" t="s">
        <v>581</v>
      </c>
      <c r="S10" s="5" t="s">
        <v>582</v>
      </c>
      <c r="T10" s="5" t="s">
        <v>583</v>
      </c>
      <c r="U10" s="5" t="s">
        <v>588</v>
      </c>
      <c r="V10" s="5" t="s">
        <v>589</v>
      </c>
      <c r="W10" s="5" t="s">
        <v>266</v>
      </c>
      <c r="X10" s="5" t="s">
        <v>267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590</v>
      </c>
      <c r="M11" s="5" t="s">
        <v>180</v>
      </c>
      <c r="N11" s="5">
        <f>((J11*400)+(K11*100))+L11</f>
        <v>38.5</v>
      </c>
      <c r="O11" s="5" t="s">
        <v>587</v>
      </c>
      <c r="P11" s="5">
        <f>N11*O11</f>
        <v>0</v>
      </c>
      <c r="Q11" s="5">
        <v>1</v>
      </c>
      <c r="R11" s="5" t="s">
        <v>581</v>
      </c>
      <c r="S11" s="5" t="s">
        <v>582</v>
      </c>
      <c r="T11" s="5" t="s">
        <v>583</v>
      </c>
      <c r="U11" s="5" t="s">
        <v>588</v>
      </c>
      <c r="V11" s="5" t="s">
        <v>589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592</v>
      </c>
      <c r="B10" s="5"/>
      <c r="C10" s="5" t="s">
        <v>593</v>
      </c>
      <c r="D10" s="5" t="s">
        <v>594</v>
      </c>
      <c r="E10" s="5">
        <v>1</v>
      </c>
      <c r="F10" s="5">
        <v>17859</v>
      </c>
      <c r="G10" s="5"/>
      <c r="H10" s="5" t="s">
        <v>190</v>
      </c>
      <c r="I10" s="5" t="s">
        <v>595</v>
      </c>
      <c r="J10" s="5">
        <v>20</v>
      </c>
      <c r="K10" s="5">
        <v>0</v>
      </c>
      <c r="L10" s="5" t="s">
        <v>74</v>
      </c>
      <c r="M10" s="5" t="s">
        <v>43</v>
      </c>
      <c r="N10" s="5">
        <f>((J10*400)+(K10*100))+L10</f>
        <v>8000</v>
      </c>
      <c r="O10" s="5" t="s">
        <v>75</v>
      </c>
      <c r="P10" s="5">
        <f>N10*O10</f>
        <v>1000000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1000000</v>
      </c>
      <c r="AH10" s="5">
        <f>AG10</f>
        <v>1000000</v>
      </c>
      <c r="AI10" s="5">
        <v>0</v>
      </c>
      <c r="AJ10" s="5">
        <f>IF((AI10-AH10) &gt; 1,0,IF((AI10-AH10)&lt;0,AH10-AI10,AI10-AH10))</f>
        <v>1000000</v>
      </c>
      <c r="AK10" s="5">
        <v>0.01</v>
      </c>
      <c r="AL10" s="5">
        <f>ROUND(AJ10*(AK10/100),2)</f>
        <v>100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84</v>
      </c>
      <c r="B10" s="5" t="s">
        <v>85</v>
      </c>
      <c r="C10" s="5" t="s">
        <v>86</v>
      </c>
      <c r="D10" s="5" t="s">
        <v>87</v>
      </c>
      <c r="E10" s="5">
        <v>1</v>
      </c>
      <c r="F10" s="5">
        <v>21999</v>
      </c>
      <c r="G10" s="5" t="s">
        <v>88</v>
      </c>
      <c r="H10" s="5" t="s">
        <v>40</v>
      </c>
      <c r="I10" s="5" t="s">
        <v>89</v>
      </c>
      <c r="J10" s="5">
        <v>8</v>
      </c>
      <c r="K10" s="5">
        <v>1</v>
      </c>
      <c r="L10" s="5" t="s">
        <v>67</v>
      </c>
      <c r="M10" s="5" t="s">
        <v>43</v>
      </c>
      <c r="N10" s="5">
        <f>((J10*400)+(K10*100))+L10</f>
        <v>3339</v>
      </c>
      <c r="O10" s="5" t="s">
        <v>90</v>
      </c>
      <c r="P10" s="5">
        <f>N10*O10</f>
        <v>1669500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1669500</v>
      </c>
      <c r="AH10" s="5">
        <f>AG10</f>
        <v>1669500</v>
      </c>
      <c r="AI10" s="5">
        <v>0</v>
      </c>
      <c r="AJ10" s="5">
        <f>IF((AI10-AH10) &gt; 1,0,IF((AI10-AH10)&lt;0,AH10-AI10,AI10-AH10))</f>
        <v>1669500</v>
      </c>
      <c r="AK10" s="5">
        <v>0.01</v>
      </c>
      <c r="AL10" s="5">
        <f>ROUND(AJ10*(AK10/100),2)</f>
        <v>166.95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166.95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25.042499999999997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141.9075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597</v>
      </c>
      <c r="B10" s="5" t="s">
        <v>598</v>
      </c>
      <c r="C10" s="5" t="s">
        <v>599</v>
      </c>
      <c r="D10" s="5" t="s">
        <v>600</v>
      </c>
      <c r="E10" s="5">
        <v>1</v>
      </c>
      <c r="F10" s="5">
        <v>20301</v>
      </c>
      <c r="G10" s="5" t="s">
        <v>601</v>
      </c>
      <c r="H10" s="5" t="s">
        <v>58</v>
      </c>
      <c r="I10" s="5"/>
      <c r="J10" s="5">
        <v>13</v>
      </c>
      <c r="K10" s="5">
        <v>1</v>
      </c>
      <c r="L10" s="5" t="s">
        <v>602</v>
      </c>
      <c r="M10" s="5" t="s">
        <v>43</v>
      </c>
      <c r="N10" s="5">
        <f>((J10*400)+(K10*100))+L10</f>
        <v>5348</v>
      </c>
      <c r="O10" s="5" t="s">
        <v>75</v>
      </c>
      <c r="P10" s="5">
        <f>N10*O10</f>
        <v>668500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668500</v>
      </c>
      <c r="AH10" s="5">
        <f>AG10</f>
        <v>668500</v>
      </c>
      <c r="AI10" s="5">
        <v>0</v>
      </c>
      <c r="AJ10" s="5">
        <f>IF((AI10-AH10) &gt; 1,0,IF((AI10-AH10)&lt;0,AH10-AI10,AI10-AH10))</f>
        <v>668500</v>
      </c>
      <c r="AK10" s="5">
        <v>0.01</v>
      </c>
      <c r="AL10" s="5">
        <f>ROUND(AJ10*(AK10/100),2)</f>
        <v>66.849999999999994</v>
      </c>
    </row>
    <row r="11" spans="1:38" ht="17.25" x14ac:dyDescent="0.25">
      <c r="A11" s="5" t="s">
        <v>597</v>
      </c>
      <c r="B11" s="5" t="s">
        <v>598</v>
      </c>
      <c r="C11" s="5" t="s">
        <v>599</v>
      </c>
      <c r="D11" s="5" t="s">
        <v>600</v>
      </c>
      <c r="E11" s="5">
        <v>2</v>
      </c>
      <c r="F11" s="5">
        <v>17996</v>
      </c>
      <c r="G11" s="5" t="s">
        <v>603</v>
      </c>
      <c r="H11" s="5" t="s">
        <v>106</v>
      </c>
      <c r="I11" s="5" t="s">
        <v>604</v>
      </c>
      <c r="J11" s="5">
        <v>0</v>
      </c>
      <c r="K11" s="5">
        <v>3</v>
      </c>
      <c r="L11" s="5" t="s">
        <v>605</v>
      </c>
      <c r="M11" s="5" t="s">
        <v>43</v>
      </c>
      <c r="N11" s="5">
        <f>((J11*400)+(K11*100))+L11</f>
        <v>325</v>
      </c>
      <c r="O11" s="5" t="s">
        <v>606</v>
      </c>
      <c r="P11" s="5">
        <f>N11*O11</f>
        <v>325000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325000</v>
      </c>
      <c r="AH11" s="5">
        <f>AG11</f>
        <v>325000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597</v>
      </c>
      <c r="B12" s="5" t="s">
        <v>598</v>
      </c>
      <c r="C12" s="5" t="s">
        <v>599</v>
      </c>
      <c r="D12" s="5" t="s">
        <v>600</v>
      </c>
      <c r="E12" s="5">
        <v>3</v>
      </c>
      <c r="F12" s="5">
        <v>19459</v>
      </c>
      <c r="G12" s="5" t="s">
        <v>607</v>
      </c>
      <c r="H12" s="5" t="s">
        <v>106</v>
      </c>
      <c r="I12" s="5" t="s">
        <v>608</v>
      </c>
      <c r="J12" s="5">
        <v>1</v>
      </c>
      <c r="K12" s="5">
        <v>2</v>
      </c>
      <c r="L12" s="5" t="s">
        <v>82</v>
      </c>
      <c r="M12" s="5" t="s">
        <v>43</v>
      </c>
      <c r="N12" s="5">
        <f>((J12*400)+(K12*100))+L12</f>
        <v>604</v>
      </c>
      <c r="O12" s="5" t="s">
        <v>75</v>
      </c>
      <c r="P12" s="5">
        <f>N12*O12</f>
        <v>75500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75500</v>
      </c>
      <c r="AH12" s="5">
        <f>AG12</f>
        <v>75500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597</v>
      </c>
      <c r="B13" s="5" t="s">
        <v>598</v>
      </c>
      <c r="C13" s="5" t="s">
        <v>599</v>
      </c>
      <c r="D13" s="5" t="s">
        <v>600</v>
      </c>
      <c r="E13" s="5">
        <v>4</v>
      </c>
      <c r="F13" s="5">
        <v>21856</v>
      </c>
      <c r="G13" s="5" t="s">
        <v>609</v>
      </c>
      <c r="H13" s="5" t="s">
        <v>106</v>
      </c>
      <c r="I13" s="5" t="s">
        <v>610</v>
      </c>
      <c r="J13" s="5">
        <v>7</v>
      </c>
      <c r="K13" s="5">
        <v>0</v>
      </c>
      <c r="L13" s="5" t="s">
        <v>74</v>
      </c>
      <c r="M13" s="5" t="s">
        <v>43</v>
      </c>
      <c r="N13" s="5">
        <f>((J13*400)+(K13*100))+L13</f>
        <v>2800</v>
      </c>
      <c r="O13" s="5" t="s">
        <v>75</v>
      </c>
      <c r="P13" s="5">
        <f>N13*O13</f>
        <v>350000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350000</v>
      </c>
      <c r="AH13" s="5">
        <f>AG13</f>
        <v>350000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66.849999999999994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10.027499999999998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56.822499999999998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612</v>
      </c>
      <c r="B10" s="5" t="s">
        <v>613</v>
      </c>
      <c r="C10" s="5" t="s">
        <v>614</v>
      </c>
      <c r="D10" s="5" t="s">
        <v>615</v>
      </c>
      <c r="E10" s="5">
        <v>1</v>
      </c>
      <c r="F10" s="5">
        <v>19247</v>
      </c>
      <c r="G10" s="5" t="s">
        <v>616</v>
      </c>
      <c r="H10" s="5" t="s">
        <v>58</v>
      </c>
      <c r="I10" s="5" t="s">
        <v>617</v>
      </c>
      <c r="J10" s="5">
        <v>7</v>
      </c>
      <c r="K10" s="5">
        <v>0</v>
      </c>
      <c r="L10" s="5" t="s">
        <v>605</v>
      </c>
      <c r="M10" s="5" t="s">
        <v>43</v>
      </c>
      <c r="N10" s="5">
        <f>((J10*400)+(K10*100))+L10</f>
        <v>2825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619</v>
      </c>
      <c r="B10" s="5" t="s">
        <v>620</v>
      </c>
      <c r="C10" s="5" t="s">
        <v>621</v>
      </c>
      <c r="D10" s="5" t="s">
        <v>622</v>
      </c>
      <c r="E10" s="5">
        <v>1</v>
      </c>
      <c r="F10" s="5">
        <v>19451</v>
      </c>
      <c r="G10" s="5" t="s">
        <v>623</v>
      </c>
      <c r="H10" s="5" t="s">
        <v>58</v>
      </c>
      <c r="I10" s="5"/>
      <c r="J10" s="5">
        <v>2</v>
      </c>
      <c r="K10" s="5">
        <v>3</v>
      </c>
      <c r="L10" s="5" t="s">
        <v>448</v>
      </c>
      <c r="M10" s="5" t="s">
        <v>43</v>
      </c>
      <c r="N10" s="5">
        <f>((J10*400)+(K10*100))+L10</f>
        <v>1127</v>
      </c>
      <c r="O10" s="5" t="s">
        <v>75</v>
      </c>
      <c r="P10" s="5">
        <f>N10*O10</f>
        <v>140875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140875</v>
      </c>
      <c r="AH10" s="5">
        <f>AG10</f>
        <v>140875</v>
      </c>
      <c r="AI10" s="5">
        <v>0</v>
      </c>
      <c r="AJ10" s="5">
        <f>IF((AI10-AH10) &gt; 1,0,IF((AI10-AH10)&lt;0,AH10-AI10,AI10-AH10))</f>
        <v>140875</v>
      </c>
      <c r="AK10" s="5">
        <v>0.01</v>
      </c>
      <c r="AL10" s="5">
        <f>ROUND(AJ10*(AK10/100),2)</f>
        <v>14.09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14.09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2.1134999999999997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11.9765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625</v>
      </c>
      <c r="B10" s="5"/>
      <c r="C10" s="5" t="s">
        <v>626</v>
      </c>
      <c r="D10" s="5" t="s">
        <v>627</v>
      </c>
      <c r="E10" s="5">
        <v>1</v>
      </c>
      <c r="F10" s="5">
        <v>17844</v>
      </c>
      <c r="G10" s="5"/>
      <c r="H10" s="5" t="s">
        <v>106</v>
      </c>
      <c r="I10" s="5"/>
      <c r="J10" s="5">
        <v>0</v>
      </c>
      <c r="K10" s="5">
        <v>0</v>
      </c>
      <c r="L10" s="5" t="s">
        <v>628</v>
      </c>
      <c r="M10" s="5" t="s">
        <v>280</v>
      </c>
      <c r="N10" s="5">
        <f>((J10*400)+(K10*100))+L10</f>
        <v>6.75</v>
      </c>
      <c r="O10" s="5" t="s">
        <v>90</v>
      </c>
      <c r="P10" s="5">
        <f>N10*O10</f>
        <v>3375</v>
      </c>
      <c r="Q10" s="5">
        <v>1</v>
      </c>
      <c r="R10" s="5" t="s">
        <v>625</v>
      </c>
      <c r="S10" s="5"/>
      <c r="T10" s="5" t="s">
        <v>626</v>
      </c>
      <c r="U10" s="5" t="s">
        <v>629</v>
      </c>
      <c r="V10" s="5"/>
      <c r="W10" s="5" t="s">
        <v>630</v>
      </c>
      <c r="X10" s="5" t="s">
        <v>267</v>
      </c>
      <c r="Y10" s="5" t="s">
        <v>631</v>
      </c>
      <c r="Z10" s="5">
        <v>27</v>
      </c>
      <c r="AA10" s="5">
        <v>100</v>
      </c>
      <c r="AB10" s="5">
        <v>4950</v>
      </c>
      <c r="AC10" s="5">
        <f>Z10*AB10</f>
        <v>133650</v>
      </c>
      <c r="AD10" s="5">
        <v>6</v>
      </c>
      <c r="AE10" s="5">
        <v>6</v>
      </c>
      <c r="AF10" s="5">
        <f>(AC10*(100-AE10))/100</f>
        <v>125631</v>
      </c>
      <c r="AG10" s="5">
        <f>P10+AF10</f>
        <v>129006</v>
      </c>
      <c r="AH10" s="5">
        <f>(AG10*AA10)/100</f>
        <v>129006</v>
      </c>
      <c r="AI10" s="5">
        <v>0</v>
      </c>
      <c r="AJ10" s="5">
        <f>IF((AI10-AH10) &gt; 1,0,IF((AI10-AH10)&lt;0,AH10-AI10,AI10-AH10))</f>
        <v>129006</v>
      </c>
      <c r="AK10" s="5">
        <v>0.3</v>
      </c>
      <c r="AL10" s="5">
        <f>ROUND(AJ10*(AK10/100),2)</f>
        <v>387.02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387.02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58.052999999999997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328.96699999999998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M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632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625</v>
      </c>
      <c r="B10" s="5"/>
      <c r="C10" s="5" t="s">
        <v>633</v>
      </c>
      <c r="D10" s="5" t="s">
        <v>634</v>
      </c>
      <c r="E10" s="5">
        <v>1</v>
      </c>
      <c r="F10" s="5">
        <v>17843</v>
      </c>
      <c r="G10" s="5"/>
      <c r="H10" s="5" t="s">
        <v>106</v>
      </c>
      <c r="I10" s="5"/>
      <c r="J10" s="5">
        <v>0</v>
      </c>
      <c r="K10" s="5">
        <v>0</v>
      </c>
      <c r="L10" s="5" t="s">
        <v>635</v>
      </c>
      <c r="M10" s="5" t="s">
        <v>280</v>
      </c>
      <c r="N10" s="5">
        <f>((J10*400)+(K10*100))+L10</f>
        <v>0.9</v>
      </c>
      <c r="O10" s="5" t="s">
        <v>90</v>
      </c>
      <c r="P10" s="5">
        <f>N10*O10</f>
        <v>450</v>
      </c>
      <c r="Q10" s="5">
        <v>1</v>
      </c>
      <c r="R10" s="5" t="s">
        <v>625</v>
      </c>
      <c r="S10" s="5"/>
      <c r="T10" s="5" t="s">
        <v>633</v>
      </c>
      <c r="U10" s="5" t="s">
        <v>636</v>
      </c>
      <c r="V10" s="5"/>
      <c r="W10" s="5" t="s">
        <v>630</v>
      </c>
      <c r="X10" s="5" t="s">
        <v>267</v>
      </c>
      <c r="Y10" s="5" t="s">
        <v>631</v>
      </c>
      <c r="Z10" s="5">
        <v>3.6</v>
      </c>
      <c r="AA10" s="5">
        <v>100</v>
      </c>
      <c r="AB10" s="5">
        <v>4950</v>
      </c>
      <c r="AC10" s="5">
        <f>Z10*AB10</f>
        <v>17820</v>
      </c>
      <c r="AD10" s="5">
        <v>10</v>
      </c>
      <c r="AE10" s="5">
        <v>10</v>
      </c>
      <c r="AF10" s="5">
        <f>(AC10*(100-AE10))/100</f>
        <v>16038</v>
      </c>
      <c r="AG10" s="5">
        <f>P10+AF10</f>
        <v>16488</v>
      </c>
      <c r="AH10" s="5">
        <f>(AG10*AA10)/100</f>
        <v>16488</v>
      </c>
      <c r="AI10" s="5">
        <v>0</v>
      </c>
      <c r="AJ10" s="5">
        <f>IF((AI10-AH10) &gt; 1,0,IF((AI10-AH10)&lt;0,AH10-AI10,AI10-AH10))</f>
        <v>16488</v>
      </c>
      <c r="AK10" s="5">
        <v>0.3</v>
      </c>
      <c r="AL10" s="5">
        <f>ROUND(AJ10*(AK10/100),2)</f>
        <v>49.46</v>
      </c>
      <c r="AM10" t="s">
        <v>637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49.46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7.4189999999999996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42.041000000000004</v>
      </c>
    </row>
    <row r="14" spans="1:39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639</v>
      </c>
      <c r="B10" s="5" t="s">
        <v>640</v>
      </c>
      <c r="C10" s="5" t="s">
        <v>641</v>
      </c>
      <c r="D10" s="5" t="s">
        <v>642</v>
      </c>
      <c r="E10" s="5">
        <v>1</v>
      </c>
      <c r="F10" s="5">
        <v>19794</v>
      </c>
      <c r="G10" s="5" t="s">
        <v>643</v>
      </c>
      <c r="H10" s="5" t="s">
        <v>58</v>
      </c>
      <c r="I10" s="5"/>
      <c r="J10" s="5">
        <v>16</v>
      </c>
      <c r="K10" s="5">
        <v>2</v>
      </c>
      <c r="L10" s="5" t="s">
        <v>426</v>
      </c>
      <c r="M10" s="5" t="s">
        <v>43</v>
      </c>
      <c r="N10" s="5">
        <f>((J10*400)+(K10*100))+L10</f>
        <v>6645</v>
      </c>
      <c r="O10" s="5" t="s">
        <v>44</v>
      </c>
      <c r="P10" s="5">
        <f>N10*O10</f>
        <v>1162875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1162875</v>
      </c>
      <c r="AH10" s="5">
        <f>AG10</f>
        <v>1162875</v>
      </c>
      <c r="AI10" s="5">
        <v>0</v>
      </c>
      <c r="AJ10" s="5">
        <f>IF((AI10-AH10) &gt; 1,0,IF((AI10-AH10)&lt;0,AH10-AI10,AI10-AH10))</f>
        <v>1162875</v>
      </c>
      <c r="AK10" s="5">
        <v>0.01</v>
      </c>
      <c r="AL10" s="5">
        <f>ROUND(AJ10*(AK10/100),2)</f>
        <v>116.29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116.29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17.4435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98.846500000000006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645</v>
      </c>
      <c r="B10" s="5" t="s">
        <v>646</v>
      </c>
      <c r="C10" s="5" t="s">
        <v>647</v>
      </c>
      <c r="D10" s="5" t="s">
        <v>648</v>
      </c>
      <c r="E10" s="5">
        <v>1</v>
      </c>
      <c r="F10" s="5">
        <v>18123</v>
      </c>
      <c r="G10" s="5" t="s">
        <v>649</v>
      </c>
      <c r="H10" s="5" t="s">
        <v>106</v>
      </c>
      <c r="I10" s="5" t="s">
        <v>650</v>
      </c>
      <c r="J10" s="5">
        <v>2</v>
      </c>
      <c r="K10" s="5">
        <v>2</v>
      </c>
      <c r="L10" s="5" t="s">
        <v>97</v>
      </c>
      <c r="M10" s="5" t="s">
        <v>43</v>
      </c>
      <c r="N10" s="5">
        <f>((J10*400)+(K10*100))+L10</f>
        <v>1046</v>
      </c>
      <c r="O10" s="5" t="s">
        <v>75</v>
      </c>
      <c r="P10" s="5">
        <f>N10*O10</f>
        <v>130750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130750</v>
      </c>
      <c r="AH10" s="5">
        <f>AG10</f>
        <v>130750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645</v>
      </c>
      <c r="B11" s="5" t="s">
        <v>646</v>
      </c>
      <c r="C11" s="5" t="s">
        <v>647</v>
      </c>
      <c r="D11" s="5" t="s">
        <v>648</v>
      </c>
      <c r="E11" s="5">
        <v>2</v>
      </c>
      <c r="F11" s="5">
        <v>21508</v>
      </c>
      <c r="G11" s="5" t="s">
        <v>651</v>
      </c>
      <c r="H11" s="5" t="s">
        <v>40</v>
      </c>
      <c r="I11" s="5" t="s">
        <v>652</v>
      </c>
      <c r="J11" s="5">
        <v>0</v>
      </c>
      <c r="K11" s="5">
        <v>1</v>
      </c>
      <c r="L11" s="5" t="s">
        <v>653</v>
      </c>
      <c r="M11" s="5" t="s">
        <v>43</v>
      </c>
      <c r="N11" s="5">
        <f>((J11*400)+(K11*100))+L11</f>
        <v>164.5</v>
      </c>
      <c r="O11" s="5" t="s">
        <v>136</v>
      </c>
      <c r="P11" s="5">
        <f>N11*O11</f>
        <v>74025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74025</v>
      </c>
      <c r="AH11" s="5">
        <f>AG11</f>
        <v>74025</v>
      </c>
      <c r="AI11" s="5">
        <v>0</v>
      </c>
      <c r="AJ11" s="5">
        <f>IF((AI11-AH11) &gt; 1,0,IF((AI11-AH11)&lt;0,AH11-AI11,AI11-AH11))</f>
        <v>74025</v>
      </c>
      <c r="AK11" s="5">
        <v>0.01</v>
      </c>
      <c r="AL11" s="5">
        <f>ROUND(AJ11*(AK11/100),2)</f>
        <v>7.4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654</v>
      </c>
      <c r="M12" s="5" t="s">
        <v>180</v>
      </c>
      <c r="N12" s="5">
        <f>((J12*400)+(K12*100))+L12</f>
        <v>41.25</v>
      </c>
      <c r="O12" s="5" t="s">
        <v>136</v>
      </c>
      <c r="P12" s="5">
        <f>N12*O12</f>
        <v>18562.5</v>
      </c>
      <c r="Q12" s="5">
        <v>1</v>
      </c>
      <c r="R12" s="5" t="s">
        <v>645</v>
      </c>
      <c r="S12" s="5" t="s">
        <v>646</v>
      </c>
      <c r="T12" s="5" t="s">
        <v>647</v>
      </c>
      <c r="U12" s="5" t="s">
        <v>655</v>
      </c>
      <c r="V12" s="5" t="s">
        <v>656</v>
      </c>
      <c r="W12" s="5" t="s">
        <v>266</v>
      </c>
      <c r="X12" s="5" t="s">
        <v>267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654</v>
      </c>
      <c r="M13" s="5" t="s">
        <v>180</v>
      </c>
      <c r="N13" s="5">
        <f>((J13*400)+(K13*100))+L13</f>
        <v>41.25</v>
      </c>
      <c r="O13" s="5" t="s">
        <v>136</v>
      </c>
      <c r="P13" s="5">
        <f>N13*O13</f>
        <v>18562.5</v>
      </c>
      <c r="Q13" s="5">
        <v>1</v>
      </c>
      <c r="R13" s="5" t="s">
        <v>645</v>
      </c>
      <c r="S13" s="5" t="s">
        <v>646</v>
      </c>
      <c r="T13" s="5" t="s">
        <v>647</v>
      </c>
      <c r="U13" s="5" t="s">
        <v>655</v>
      </c>
      <c r="V13" s="5" t="s">
        <v>656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7.4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1.1100000000000001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6.29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658</v>
      </c>
      <c r="B10" s="5" t="s">
        <v>659</v>
      </c>
      <c r="C10" s="5" t="s">
        <v>660</v>
      </c>
      <c r="D10" s="5" t="s">
        <v>661</v>
      </c>
      <c r="E10" s="5">
        <v>1</v>
      </c>
      <c r="F10" s="5">
        <v>22580</v>
      </c>
      <c r="G10" s="5" t="s">
        <v>662</v>
      </c>
      <c r="H10" s="5" t="s">
        <v>58</v>
      </c>
      <c r="I10" s="5"/>
      <c r="J10" s="5">
        <v>11</v>
      </c>
      <c r="K10" s="5">
        <v>0</v>
      </c>
      <c r="L10" s="5" t="s">
        <v>663</v>
      </c>
      <c r="M10" s="5" t="s">
        <v>43</v>
      </c>
      <c r="N10" s="5">
        <f>((J10*400)+(K10*100))+L10</f>
        <v>4494</v>
      </c>
      <c r="O10" s="5" t="s">
        <v>75</v>
      </c>
      <c r="P10" s="5">
        <f>N10*O10</f>
        <v>561750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561750</v>
      </c>
      <c r="AH10" s="5">
        <f>AG10</f>
        <v>561750</v>
      </c>
      <c r="AI10" s="5">
        <v>0</v>
      </c>
      <c r="AJ10" s="5">
        <f>IF((AI10-AH10) &gt; 1,0,IF((AI10-AH10)&lt;0,AH10-AI10,AI10-AH10))</f>
        <v>561750</v>
      </c>
      <c r="AK10" s="5">
        <v>0.01</v>
      </c>
      <c r="AL10" s="5">
        <f>ROUND(AJ10*(AK10/100),2)</f>
        <v>56.18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56.18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8.4269999999999996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47.753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665</v>
      </c>
      <c r="B10" s="5" t="s">
        <v>666</v>
      </c>
      <c r="C10" s="5" t="s">
        <v>667</v>
      </c>
      <c r="D10" s="5" t="s">
        <v>668</v>
      </c>
      <c r="E10" s="5">
        <v>1</v>
      </c>
      <c r="F10" s="5">
        <v>19767</v>
      </c>
      <c r="G10" s="5" t="s">
        <v>669</v>
      </c>
      <c r="H10" s="5" t="s">
        <v>40</v>
      </c>
      <c r="I10" s="5" t="s">
        <v>670</v>
      </c>
      <c r="J10" s="5">
        <v>13</v>
      </c>
      <c r="K10" s="5">
        <v>1</v>
      </c>
      <c r="L10" s="5" t="s">
        <v>214</v>
      </c>
      <c r="M10" s="5" t="s">
        <v>43</v>
      </c>
      <c r="N10" s="5">
        <f>((J10*400)+(K10*100))+L10</f>
        <v>5387</v>
      </c>
      <c r="O10" s="5" t="s">
        <v>90</v>
      </c>
      <c r="P10" s="5">
        <f>N10*O10</f>
        <v>2693500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2693500</v>
      </c>
      <c r="AH10" s="5">
        <f>AG10</f>
        <v>2693500</v>
      </c>
      <c r="AI10" s="5">
        <v>0</v>
      </c>
      <c r="AJ10" s="5">
        <f>IF((AI10-AH10) &gt; 1,0,IF((AI10-AH10)&lt;0,AH10-AI10,AI10-AH10))</f>
        <v>2693500</v>
      </c>
      <c r="AK10" s="5">
        <v>0.01</v>
      </c>
      <c r="AL10" s="5">
        <f>ROUND(AJ10*(AK10/100),2)</f>
        <v>269.35000000000002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269.35000000000002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40.402500000000003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228.94750000000002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M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671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672</v>
      </c>
      <c r="B10" s="5" t="s">
        <v>673</v>
      </c>
      <c r="C10" s="5" t="s">
        <v>674</v>
      </c>
      <c r="D10" s="5" t="s">
        <v>675</v>
      </c>
      <c r="E10" s="5">
        <v>1</v>
      </c>
      <c r="F10" s="5">
        <v>23013</v>
      </c>
      <c r="G10" s="5" t="s">
        <v>676</v>
      </c>
      <c r="H10" s="5" t="s">
        <v>106</v>
      </c>
      <c r="I10" s="5" t="s">
        <v>677</v>
      </c>
      <c r="J10" s="5">
        <v>0</v>
      </c>
      <c r="K10" s="5">
        <v>0</v>
      </c>
      <c r="L10" s="5" t="s">
        <v>678</v>
      </c>
      <c r="M10" s="5" t="s">
        <v>280</v>
      </c>
      <c r="N10" s="5">
        <f>((J10*400)+(K10*100))+L10</f>
        <v>36</v>
      </c>
      <c r="O10" s="5" t="s">
        <v>136</v>
      </c>
      <c r="P10" s="5">
        <f>N10*O10</f>
        <v>16200</v>
      </c>
      <c r="Q10" s="5">
        <v>1</v>
      </c>
      <c r="R10" s="5" t="s">
        <v>672</v>
      </c>
      <c r="S10" s="5" t="s">
        <v>673</v>
      </c>
      <c r="T10" s="5" t="s">
        <v>674</v>
      </c>
      <c r="U10" s="5" t="s">
        <v>679</v>
      </c>
      <c r="V10" s="5" t="s">
        <v>680</v>
      </c>
      <c r="W10" s="5" t="s">
        <v>266</v>
      </c>
      <c r="X10" s="5" t="s">
        <v>267</v>
      </c>
      <c r="Y10" s="5" t="s">
        <v>631</v>
      </c>
      <c r="Z10" s="5">
        <v>144</v>
      </c>
      <c r="AA10" s="5">
        <v>100</v>
      </c>
      <c r="AB10" s="5">
        <v>6400</v>
      </c>
      <c r="AC10" s="5">
        <f>Z10*AB10</f>
        <v>921600</v>
      </c>
      <c r="AD10" s="5">
        <v>9</v>
      </c>
      <c r="AE10" s="5">
        <v>9</v>
      </c>
      <c r="AF10" s="5">
        <f>(AC10*(100-AE10))/100</f>
        <v>838656</v>
      </c>
      <c r="AG10" s="5">
        <f>P10+AF10</f>
        <v>854856</v>
      </c>
      <c r="AH10" s="5">
        <f>(AG10*AA10)/100</f>
        <v>854856</v>
      </c>
      <c r="AI10" s="5">
        <v>0</v>
      </c>
      <c r="AJ10" s="5">
        <f>IF((AI10-AH10) &gt; 1,0,IF((AI10-AH10)&lt;0,AH10-AI10,AI10-AH10))</f>
        <v>854856</v>
      </c>
      <c r="AK10" s="5">
        <v>0.3</v>
      </c>
      <c r="AL10" s="5">
        <f>ROUND(AJ10*(AK10/100),2)</f>
        <v>2564.5700000000002</v>
      </c>
      <c r="AM10" t="s">
        <v>681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298</v>
      </c>
      <c r="M11" s="5" t="s">
        <v>180</v>
      </c>
      <c r="N11" s="5">
        <f>((J11*400)+(K11*100))+L11</f>
        <v>70</v>
      </c>
      <c r="O11" s="5" t="s">
        <v>136</v>
      </c>
      <c r="P11" s="5">
        <f>N11*O11</f>
        <v>31500</v>
      </c>
      <c r="Q11" s="5">
        <v>1</v>
      </c>
      <c r="R11" s="5" t="s">
        <v>672</v>
      </c>
      <c r="S11" s="5" t="s">
        <v>673</v>
      </c>
      <c r="T11" s="5" t="s">
        <v>674</v>
      </c>
      <c r="U11" s="5" t="s">
        <v>679</v>
      </c>
      <c r="V11" s="5" t="s">
        <v>680</v>
      </c>
      <c r="W11" s="5" t="s">
        <v>266</v>
      </c>
      <c r="X11" s="5" t="s">
        <v>267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1</v>
      </c>
      <c r="L12" s="5" t="s">
        <v>663</v>
      </c>
      <c r="M12" s="5" t="s">
        <v>43</v>
      </c>
      <c r="N12" s="5">
        <f>((J12*400)+(K12*100))+L12</f>
        <v>194</v>
      </c>
      <c r="O12" s="5" t="s">
        <v>136</v>
      </c>
      <c r="P12" s="5">
        <f>N12*O12</f>
        <v>87300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87300</v>
      </c>
      <c r="AH12" s="5">
        <f>AG12</f>
        <v>87300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2564.5700000000002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384.68549999999999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2179.8845000000001</v>
      </c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92</v>
      </c>
      <c r="B10" s="5" t="s">
        <v>93</v>
      </c>
      <c r="C10" s="5" t="s">
        <v>94</v>
      </c>
      <c r="D10" s="5" t="s">
        <v>95</v>
      </c>
      <c r="E10" s="5">
        <v>1</v>
      </c>
      <c r="F10" s="5">
        <v>19302</v>
      </c>
      <c r="G10" s="5" t="s">
        <v>96</v>
      </c>
      <c r="H10" s="5" t="s">
        <v>58</v>
      </c>
      <c r="I10" s="5"/>
      <c r="J10" s="5">
        <v>8</v>
      </c>
      <c r="K10" s="5">
        <v>1</v>
      </c>
      <c r="L10" s="5" t="s">
        <v>97</v>
      </c>
      <c r="M10" s="5" t="s">
        <v>43</v>
      </c>
      <c r="N10" s="5">
        <f>((J10*400)+(K10*100))+L10</f>
        <v>3346</v>
      </c>
      <c r="O10" s="5" t="s">
        <v>68</v>
      </c>
      <c r="P10" s="5">
        <f>N10*O10</f>
        <v>501900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501900</v>
      </c>
      <c r="AH10" s="5">
        <f>AG10</f>
        <v>501900</v>
      </c>
      <c r="AI10" s="5">
        <v>0</v>
      </c>
      <c r="AJ10" s="5">
        <f>IF((AI10-AH10) &gt; 1,0,IF((AI10-AH10)&lt;0,AH10-AI10,AI10-AH10))</f>
        <v>501900</v>
      </c>
      <c r="AK10" s="5">
        <v>0.01</v>
      </c>
      <c r="AL10" s="5">
        <f>ROUND(AJ10*(AK10/100),2)</f>
        <v>50.19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7.5284999999999993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42.661499999999997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683</v>
      </c>
      <c r="B10" s="5" t="s">
        <v>684</v>
      </c>
      <c r="C10" s="5" t="s">
        <v>685</v>
      </c>
      <c r="D10" s="5" t="s">
        <v>686</v>
      </c>
      <c r="E10" s="5">
        <v>1</v>
      </c>
      <c r="F10" s="5">
        <v>19560</v>
      </c>
      <c r="G10" s="5" t="s">
        <v>687</v>
      </c>
      <c r="H10" s="5" t="s">
        <v>58</v>
      </c>
      <c r="I10" s="5"/>
      <c r="J10" s="5">
        <v>12</v>
      </c>
      <c r="K10" s="5">
        <v>1</v>
      </c>
      <c r="L10" s="5" t="s">
        <v>97</v>
      </c>
      <c r="M10" s="5" t="s">
        <v>43</v>
      </c>
      <c r="N10" s="5">
        <f>((J10*400)+(K10*100))+L10</f>
        <v>4946</v>
      </c>
      <c r="O10" s="5" t="s">
        <v>44</v>
      </c>
      <c r="P10" s="5">
        <f>N10*O10</f>
        <v>865550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865550</v>
      </c>
      <c r="AH10" s="5">
        <f>AG10</f>
        <v>865550</v>
      </c>
      <c r="AI10" s="5">
        <v>0</v>
      </c>
      <c r="AJ10" s="5">
        <f>IF((AI10-AH10) &gt; 1,0,IF((AI10-AH10)&lt;0,AH10-AI10,AI10-AH10))</f>
        <v>865550</v>
      </c>
      <c r="AK10" s="5">
        <v>0.01</v>
      </c>
      <c r="AL10" s="5">
        <f>ROUND(AJ10*(AK10/100),2)</f>
        <v>86.56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86.56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12.984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73.576000000000008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689</v>
      </c>
      <c r="B10" s="5"/>
      <c r="C10" s="5" t="s">
        <v>690</v>
      </c>
      <c r="D10" s="5" t="s">
        <v>691</v>
      </c>
      <c r="E10" s="5">
        <v>1</v>
      </c>
      <c r="F10" s="5">
        <v>19264</v>
      </c>
      <c r="G10" s="5" t="s">
        <v>692</v>
      </c>
      <c r="H10" s="5" t="s">
        <v>58</v>
      </c>
      <c r="I10" s="5" t="s">
        <v>693</v>
      </c>
      <c r="J10" s="5">
        <v>9</v>
      </c>
      <c r="K10" s="5">
        <v>2</v>
      </c>
      <c r="L10" s="5" t="s">
        <v>694</v>
      </c>
      <c r="M10" s="5" t="s">
        <v>43</v>
      </c>
      <c r="N10" s="5">
        <f>((J10*400)+(K10*100))+L10</f>
        <v>3893</v>
      </c>
      <c r="O10" s="5" t="s">
        <v>75</v>
      </c>
      <c r="P10" s="5">
        <f>N10*O10</f>
        <v>486625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486625</v>
      </c>
      <c r="AH10" s="5">
        <f>AG10</f>
        <v>486625</v>
      </c>
      <c r="AI10" s="5">
        <v>0</v>
      </c>
      <c r="AJ10" s="5">
        <f>IF((AI10-AH10) &gt; 1,0,IF((AI10-AH10)&lt;0,AH10-AI10,AI10-AH10))</f>
        <v>486625</v>
      </c>
      <c r="AK10" s="5">
        <v>0.01</v>
      </c>
      <c r="AL10" s="5">
        <f>ROUND(AJ10*(AK10/100),2)</f>
        <v>48.66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48.66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7.2989999999999995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41.360999999999997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696</v>
      </c>
      <c r="B10" s="5" t="s">
        <v>697</v>
      </c>
      <c r="C10" s="5" t="s">
        <v>698</v>
      </c>
      <c r="D10" s="5" t="s">
        <v>699</v>
      </c>
      <c r="E10" s="5">
        <v>1</v>
      </c>
      <c r="F10" s="5">
        <v>22970</v>
      </c>
      <c r="G10" s="5" t="s">
        <v>700</v>
      </c>
      <c r="H10" s="5" t="s">
        <v>58</v>
      </c>
      <c r="I10" s="5"/>
      <c r="J10" s="5">
        <v>10</v>
      </c>
      <c r="K10" s="5">
        <v>3</v>
      </c>
      <c r="L10" s="5" t="s">
        <v>144</v>
      </c>
      <c r="M10" s="5" t="s">
        <v>43</v>
      </c>
      <c r="N10" s="5">
        <f>((J10*400)+(K10*100))+L10</f>
        <v>4374</v>
      </c>
      <c r="O10" s="5" t="s">
        <v>75</v>
      </c>
      <c r="P10" s="5">
        <f>N10*O10</f>
        <v>546750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546750</v>
      </c>
      <c r="AH10" s="5">
        <f>AG10</f>
        <v>546750</v>
      </c>
      <c r="AI10" s="5">
        <v>0</v>
      </c>
      <c r="AJ10" s="5">
        <f>IF((AI10-AH10) &gt; 1,0,IF((AI10-AH10)&lt;0,AH10-AI10,AI10-AH10))</f>
        <v>546750</v>
      </c>
      <c r="AK10" s="5">
        <v>0.01</v>
      </c>
      <c r="AL10" s="5">
        <f>ROUND(AJ10*(AK10/100),2)</f>
        <v>54.68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54.68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8.202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46.478000000000002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702</v>
      </c>
      <c r="B10" s="5" t="s">
        <v>703</v>
      </c>
      <c r="C10" s="5" t="s">
        <v>704</v>
      </c>
      <c r="D10" s="5" t="s">
        <v>705</v>
      </c>
      <c r="E10" s="5">
        <v>1</v>
      </c>
      <c r="F10" s="5">
        <v>19388</v>
      </c>
      <c r="G10" s="5" t="s">
        <v>706</v>
      </c>
      <c r="H10" s="5" t="s">
        <v>106</v>
      </c>
      <c r="I10" s="5" t="s">
        <v>707</v>
      </c>
      <c r="J10" s="5">
        <v>0</v>
      </c>
      <c r="K10" s="5">
        <v>0</v>
      </c>
      <c r="L10" s="5" t="s">
        <v>708</v>
      </c>
      <c r="M10" s="5" t="s">
        <v>43</v>
      </c>
      <c r="N10" s="5">
        <f>((J10*400)+(K10*100))+L10</f>
        <v>56</v>
      </c>
      <c r="O10" s="5" t="s">
        <v>314</v>
      </c>
      <c r="P10" s="5">
        <f>N10*O10</f>
        <v>112000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112000</v>
      </c>
      <c r="AH10" s="5">
        <f>AG10</f>
        <v>112000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702</v>
      </c>
      <c r="B11" s="5" t="s">
        <v>703</v>
      </c>
      <c r="C11" s="5" t="s">
        <v>704</v>
      </c>
      <c r="D11" s="5" t="s">
        <v>705</v>
      </c>
      <c r="E11" s="5">
        <v>2</v>
      </c>
      <c r="F11" s="5">
        <v>20069</v>
      </c>
      <c r="G11" s="5" t="s">
        <v>709</v>
      </c>
      <c r="H11" s="5" t="s">
        <v>58</v>
      </c>
      <c r="I11" s="5" t="s">
        <v>710</v>
      </c>
      <c r="J11" s="5">
        <v>12</v>
      </c>
      <c r="K11" s="5">
        <v>2</v>
      </c>
      <c r="L11" s="5" t="s">
        <v>201</v>
      </c>
      <c r="M11" s="5" t="s">
        <v>43</v>
      </c>
      <c r="N11" s="5">
        <f>((J11*400)+(K11*100))+L11</f>
        <v>5024</v>
      </c>
      <c r="O11" s="5" t="s">
        <v>75</v>
      </c>
      <c r="P11" s="5">
        <f>N11*O11</f>
        <v>628000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628000</v>
      </c>
      <c r="AH11" s="5">
        <f>AG11</f>
        <v>628000</v>
      </c>
      <c r="AI11" s="5">
        <v>0</v>
      </c>
      <c r="AJ11" s="5">
        <f>IF((AI11-AH11) &gt; 1,0,IF((AI11-AH11)&lt;0,AH11-AI11,AI11-AH11))</f>
        <v>628000</v>
      </c>
      <c r="AK11" s="5">
        <v>0.01</v>
      </c>
      <c r="AL11" s="5">
        <f>ROUND(AJ11*(AK11/100),2)</f>
        <v>62.8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62.8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9.42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53.379999999999995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712</v>
      </c>
      <c r="B10" s="5"/>
      <c r="C10" s="5" t="s">
        <v>713</v>
      </c>
      <c r="D10" s="5" t="s">
        <v>714</v>
      </c>
      <c r="E10" s="5">
        <v>1</v>
      </c>
      <c r="F10" s="5">
        <v>17848</v>
      </c>
      <c r="G10" s="5"/>
      <c r="H10" s="5" t="s">
        <v>190</v>
      </c>
      <c r="I10" s="5"/>
      <c r="J10" s="5">
        <v>6</v>
      </c>
      <c r="K10" s="5">
        <v>0</v>
      </c>
      <c r="L10" s="5" t="s">
        <v>74</v>
      </c>
      <c r="M10" s="5" t="s">
        <v>43</v>
      </c>
      <c r="N10" s="5">
        <f>((J10*400)+(K10*100))+L10</f>
        <v>2400</v>
      </c>
      <c r="O10" s="5" t="s">
        <v>75</v>
      </c>
      <c r="P10" s="5">
        <f>N10*O10</f>
        <v>300000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300000</v>
      </c>
      <c r="AH10" s="5">
        <f>AG10</f>
        <v>300000</v>
      </c>
      <c r="AI10" s="5">
        <v>0</v>
      </c>
      <c r="AJ10" s="5">
        <f>IF((AI10-AH10) &gt; 1,0,IF((AI10-AH10)&lt;0,AH10-AI10,AI10-AH10))</f>
        <v>300000</v>
      </c>
      <c r="AK10" s="5">
        <v>0.01</v>
      </c>
      <c r="AL10" s="5">
        <f>ROUND(AJ10*(AK10/100),2)</f>
        <v>30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25.5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716</v>
      </c>
      <c r="B10" s="5"/>
      <c r="C10" s="5" t="s">
        <v>717</v>
      </c>
      <c r="D10" s="5" t="s">
        <v>718</v>
      </c>
      <c r="E10" s="5">
        <v>1</v>
      </c>
      <c r="F10" s="5">
        <v>18875</v>
      </c>
      <c r="G10" s="5" t="s">
        <v>719</v>
      </c>
      <c r="H10" s="5" t="s">
        <v>40</v>
      </c>
      <c r="I10" s="5" t="s">
        <v>720</v>
      </c>
      <c r="J10" s="5">
        <v>9</v>
      </c>
      <c r="K10" s="5">
        <v>2</v>
      </c>
      <c r="L10" s="5" t="s">
        <v>279</v>
      </c>
      <c r="M10" s="5" t="s">
        <v>43</v>
      </c>
      <c r="N10" s="5">
        <f>((J10*400)+(K10*100))+L10</f>
        <v>3812</v>
      </c>
      <c r="O10" s="5" t="s">
        <v>75</v>
      </c>
      <c r="P10" s="5">
        <f>N10*O10</f>
        <v>476500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476500</v>
      </c>
      <c r="AH10" s="5">
        <f>AG10</f>
        <v>476500</v>
      </c>
      <c r="AI10" s="5">
        <v>0</v>
      </c>
      <c r="AJ10" s="5">
        <f>IF((AI10-AH10) &gt; 1,0,IF((AI10-AH10)&lt;0,AH10-AI10,AI10-AH10))</f>
        <v>476500</v>
      </c>
      <c r="AK10" s="5">
        <v>0.01</v>
      </c>
      <c r="AL10" s="5">
        <f>ROUND(AJ10*(AK10/100),2)</f>
        <v>47.65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47.65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7.1475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40.502499999999998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722</v>
      </c>
      <c r="B10" s="5" t="s">
        <v>723</v>
      </c>
      <c r="C10" s="5" t="s">
        <v>724</v>
      </c>
      <c r="D10" s="5" t="s">
        <v>725</v>
      </c>
      <c r="E10" s="5">
        <v>1</v>
      </c>
      <c r="F10" s="5">
        <v>20800</v>
      </c>
      <c r="G10" s="5" t="s">
        <v>726</v>
      </c>
      <c r="H10" s="5" t="s">
        <v>106</v>
      </c>
      <c r="I10" s="5" t="s">
        <v>727</v>
      </c>
      <c r="J10" s="5">
        <v>2</v>
      </c>
      <c r="K10" s="5">
        <v>3</v>
      </c>
      <c r="L10" s="5" t="s">
        <v>728</v>
      </c>
      <c r="M10" s="5" t="s">
        <v>43</v>
      </c>
      <c r="N10" s="5">
        <f>((J10*400)+(K10*100))+L10</f>
        <v>1159</v>
      </c>
      <c r="O10" s="5" t="s">
        <v>75</v>
      </c>
      <c r="P10" s="5">
        <f>N10*O10</f>
        <v>144875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144875</v>
      </c>
      <c r="AH10" s="5">
        <f>AG10</f>
        <v>144875</v>
      </c>
      <c r="AI10" s="5">
        <v>0</v>
      </c>
      <c r="AJ10" s="5">
        <f>IF((AI10-AH10) &gt; 1,0,IF((AI10-AH10)&lt;0,AH10-AI10,AI10-AH10))</f>
        <v>144875</v>
      </c>
      <c r="AK10" s="5">
        <v>0.01</v>
      </c>
      <c r="AL10" s="5">
        <f>ROUND(AJ10*(AK10/100),2)</f>
        <v>14.49</v>
      </c>
    </row>
    <row r="11" spans="1:38" ht="17.25" x14ac:dyDescent="0.25">
      <c r="A11" s="5" t="s">
        <v>722</v>
      </c>
      <c r="B11" s="5" t="s">
        <v>723</v>
      </c>
      <c r="C11" s="5" t="s">
        <v>724</v>
      </c>
      <c r="D11" s="5" t="s">
        <v>725</v>
      </c>
      <c r="E11" s="5">
        <v>2</v>
      </c>
      <c r="F11" s="5">
        <v>21713</v>
      </c>
      <c r="G11" s="5" t="s">
        <v>729</v>
      </c>
      <c r="H11" s="5" t="s">
        <v>106</v>
      </c>
      <c r="I11" s="5" t="s">
        <v>730</v>
      </c>
      <c r="J11" s="5">
        <v>0</v>
      </c>
      <c r="K11" s="5">
        <v>1</v>
      </c>
      <c r="L11" s="5" t="s">
        <v>305</v>
      </c>
      <c r="M11" s="5" t="s">
        <v>180</v>
      </c>
      <c r="N11" s="5">
        <f>((J11*400)+(K11*100))+L11</f>
        <v>108</v>
      </c>
      <c r="O11" s="5" t="s">
        <v>731</v>
      </c>
      <c r="P11" s="5">
        <f>N11*O11</f>
        <v>59400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59400</v>
      </c>
      <c r="AH11" s="5">
        <f>AG11</f>
        <v>59400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 t="s">
        <v>722</v>
      </c>
      <c r="B12" s="5" t="s">
        <v>723</v>
      </c>
      <c r="C12" s="5" t="s">
        <v>724</v>
      </c>
      <c r="D12" s="5" t="s">
        <v>725</v>
      </c>
      <c r="E12" s="5">
        <v>3</v>
      </c>
      <c r="F12" s="5">
        <v>20808</v>
      </c>
      <c r="G12" s="5" t="s">
        <v>732</v>
      </c>
      <c r="H12" s="5" t="s">
        <v>106</v>
      </c>
      <c r="I12" s="5" t="s">
        <v>733</v>
      </c>
      <c r="J12" s="5">
        <v>0</v>
      </c>
      <c r="K12" s="5">
        <v>3</v>
      </c>
      <c r="L12" s="5" t="s">
        <v>340</v>
      </c>
      <c r="M12" s="5" t="s">
        <v>43</v>
      </c>
      <c r="N12" s="5">
        <f>((J12*400)+(K12*100))+L12</f>
        <v>315</v>
      </c>
      <c r="O12" s="5" t="s">
        <v>731</v>
      </c>
      <c r="P12" s="5">
        <f>N12*O12</f>
        <v>173250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173250</v>
      </c>
      <c r="AH12" s="5">
        <f>AG12</f>
        <v>173250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14.49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2.1734999999999998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12.316500000000001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735</v>
      </c>
      <c r="B10" s="5"/>
      <c r="C10" s="5" t="s">
        <v>736</v>
      </c>
      <c r="D10" s="5" t="s">
        <v>737</v>
      </c>
      <c r="E10" s="5">
        <v>1</v>
      </c>
      <c r="F10" s="5">
        <v>19450</v>
      </c>
      <c r="G10" s="5" t="s">
        <v>738</v>
      </c>
      <c r="H10" s="5" t="s">
        <v>58</v>
      </c>
      <c r="I10" s="5" t="s">
        <v>739</v>
      </c>
      <c r="J10" s="5">
        <v>42</v>
      </c>
      <c r="K10" s="5">
        <v>3</v>
      </c>
      <c r="L10" s="5" t="s">
        <v>541</v>
      </c>
      <c r="M10" s="5" t="s">
        <v>43</v>
      </c>
      <c r="N10" s="5">
        <f>((J10*400)+(K10*100))+L10</f>
        <v>17199</v>
      </c>
      <c r="O10" s="5" t="s">
        <v>75</v>
      </c>
      <c r="P10" s="5">
        <f>N10*O10</f>
        <v>2149875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2149875</v>
      </c>
      <c r="AH10" s="5">
        <f>AG10</f>
        <v>2149875</v>
      </c>
      <c r="AI10" s="5">
        <v>0</v>
      </c>
      <c r="AJ10" s="5">
        <f>IF((AI10-AH10) &gt; 1,0,IF((AI10-AH10)&lt;0,AH10-AI10,AI10-AH10))</f>
        <v>2149875</v>
      </c>
      <c r="AK10" s="5">
        <v>0.01</v>
      </c>
      <c r="AL10" s="5">
        <f>ROUND(AJ10*(AK10/100),2)</f>
        <v>214.99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214.99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32.2485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182.7415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741</v>
      </c>
      <c r="B10" s="5" t="s">
        <v>742</v>
      </c>
      <c r="C10" s="5" t="s">
        <v>743</v>
      </c>
      <c r="D10" s="5" t="s">
        <v>744</v>
      </c>
      <c r="E10" s="5">
        <v>1</v>
      </c>
      <c r="F10" s="5">
        <v>18140</v>
      </c>
      <c r="G10" s="5" t="s">
        <v>745</v>
      </c>
      <c r="H10" s="5" t="s">
        <v>58</v>
      </c>
      <c r="I10" s="5"/>
      <c r="J10" s="5">
        <v>12</v>
      </c>
      <c r="K10" s="5">
        <v>1</v>
      </c>
      <c r="L10" s="5" t="s">
        <v>434</v>
      </c>
      <c r="M10" s="5" t="s">
        <v>43</v>
      </c>
      <c r="N10" s="5">
        <f>((J10*400)+(K10*100))+L10</f>
        <v>4944</v>
      </c>
      <c r="O10" s="5" t="s">
        <v>75</v>
      </c>
      <c r="P10" s="5">
        <f>N10*O10</f>
        <v>618000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618000</v>
      </c>
      <c r="AH10" s="5">
        <f>AG10</f>
        <v>618000</v>
      </c>
      <c r="AI10" s="5">
        <v>0</v>
      </c>
      <c r="AJ10" s="5">
        <f>IF((AI10-AH10) &gt; 1,0,IF((AI10-AH10)&lt;0,AH10-AI10,AI10-AH10))</f>
        <v>618000</v>
      </c>
      <c r="AK10" s="5">
        <v>0.01</v>
      </c>
      <c r="AL10" s="5">
        <f>ROUND(AJ10*(AK10/100),2)</f>
        <v>61.8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61.8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9.27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52.53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747</v>
      </c>
      <c r="B10" s="5" t="s">
        <v>748</v>
      </c>
      <c r="C10" s="5" t="s">
        <v>749</v>
      </c>
      <c r="D10" s="5" t="s">
        <v>750</v>
      </c>
      <c r="E10" s="5">
        <v>1</v>
      </c>
      <c r="F10" s="5">
        <v>20512</v>
      </c>
      <c r="G10" s="5" t="s">
        <v>751</v>
      </c>
      <c r="H10" s="5" t="s">
        <v>106</v>
      </c>
      <c r="I10" s="5" t="s">
        <v>752</v>
      </c>
      <c r="J10" s="5">
        <v>3</v>
      </c>
      <c r="K10" s="5">
        <v>0</v>
      </c>
      <c r="L10" s="5" t="s">
        <v>74</v>
      </c>
      <c r="M10" s="5" t="s">
        <v>43</v>
      </c>
      <c r="N10" s="5">
        <f>((J10*400)+(K10*100))+L10</f>
        <v>1200</v>
      </c>
      <c r="O10" s="5" t="s">
        <v>75</v>
      </c>
      <c r="P10" s="5">
        <f>N10*O10</f>
        <v>150000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150000</v>
      </c>
      <c r="AH10" s="5">
        <f>AG10</f>
        <v>150000</v>
      </c>
      <c r="AI10" s="5">
        <v>0</v>
      </c>
      <c r="AJ10" s="5">
        <f>IF((AI10-AH10) &gt; 1,0,IF((AI10-AH10)&lt;0,AH10-AI10,AI10-AH10))</f>
        <v>150000</v>
      </c>
      <c r="AK10" s="5">
        <v>0.01</v>
      </c>
      <c r="AL10" s="5">
        <f>ROUND(AJ10*(AK10/100),2)</f>
        <v>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12.75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99</v>
      </c>
      <c r="B10" s="5" t="s">
        <v>100</v>
      </c>
      <c r="C10" s="5" t="s">
        <v>101</v>
      </c>
      <c r="D10" s="5" t="s">
        <v>102</v>
      </c>
      <c r="E10" s="5">
        <v>1</v>
      </c>
      <c r="F10" s="5">
        <v>19521</v>
      </c>
      <c r="G10" s="5" t="s">
        <v>103</v>
      </c>
      <c r="H10" s="5" t="s">
        <v>58</v>
      </c>
      <c r="I10" s="5"/>
      <c r="J10" s="5">
        <v>5</v>
      </c>
      <c r="K10" s="5">
        <v>3</v>
      </c>
      <c r="L10" s="5" t="s">
        <v>104</v>
      </c>
      <c r="M10" s="5" t="s">
        <v>43</v>
      </c>
      <c r="N10" s="5">
        <f>((J10*400)+(K10*100))+L10</f>
        <v>2373</v>
      </c>
      <c r="O10" s="5" t="s">
        <v>75</v>
      </c>
      <c r="P10" s="5">
        <f>N10*O10</f>
        <v>296625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296625</v>
      </c>
      <c r="AH10" s="5">
        <f>AG10</f>
        <v>296625</v>
      </c>
      <c r="AI10" s="5">
        <v>0</v>
      </c>
      <c r="AJ10" s="5">
        <f>IF((AI10-AH10) &gt; 1,0,IF((AI10-AH10)&lt;0,AH10-AI10,AI10-AH10))</f>
        <v>296625</v>
      </c>
      <c r="AK10" s="5">
        <v>0.01</v>
      </c>
      <c r="AL10" s="5">
        <f>ROUND(AJ10*(AK10/100),2)</f>
        <v>29.66</v>
      </c>
    </row>
    <row r="11" spans="1:38" ht="17.25" x14ac:dyDescent="0.25">
      <c r="A11" s="5" t="s">
        <v>99</v>
      </c>
      <c r="B11" s="5" t="s">
        <v>100</v>
      </c>
      <c r="C11" s="5" t="s">
        <v>101</v>
      </c>
      <c r="D11" s="5" t="s">
        <v>102</v>
      </c>
      <c r="E11" s="5">
        <v>2</v>
      </c>
      <c r="F11" s="5">
        <v>20221</v>
      </c>
      <c r="G11" s="5" t="s">
        <v>105</v>
      </c>
      <c r="H11" s="5" t="s">
        <v>106</v>
      </c>
      <c r="I11" s="5" t="s">
        <v>107</v>
      </c>
      <c r="J11" s="5">
        <v>0</v>
      </c>
      <c r="K11" s="5">
        <v>1</v>
      </c>
      <c r="L11" s="5" t="s">
        <v>108</v>
      </c>
      <c r="M11" s="5" t="s">
        <v>43</v>
      </c>
      <c r="N11" s="5">
        <f>((J11*400)+(K11*100))+L11</f>
        <v>123</v>
      </c>
      <c r="O11" s="5" t="s">
        <v>75</v>
      </c>
      <c r="P11" s="5">
        <f>N11*O11</f>
        <v>15375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15375</v>
      </c>
      <c r="AH11" s="5">
        <f>AG11</f>
        <v>15375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99</v>
      </c>
      <c r="B12" s="5" t="s">
        <v>100</v>
      </c>
      <c r="C12" s="5" t="s">
        <v>101</v>
      </c>
      <c r="D12" s="5" t="s">
        <v>102</v>
      </c>
      <c r="E12" s="5">
        <v>3</v>
      </c>
      <c r="F12" s="5">
        <v>18212</v>
      </c>
      <c r="G12" s="5" t="s">
        <v>109</v>
      </c>
      <c r="H12" s="5" t="s">
        <v>106</v>
      </c>
      <c r="I12" s="5" t="s">
        <v>110</v>
      </c>
      <c r="J12" s="5">
        <v>5</v>
      </c>
      <c r="K12" s="5">
        <v>0</v>
      </c>
      <c r="L12" s="5" t="s">
        <v>111</v>
      </c>
      <c r="M12" s="5" t="s">
        <v>43</v>
      </c>
      <c r="N12" s="5">
        <f>((J12*400)+(K12*100))+L12</f>
        <v>2055</v>
      </c>
      <c r="O12" s="5" t="s">
        <v>75</v>
      </c>
      <c r="P12" s="5">
        <f>N12*O12</f>
        <v>256875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256875</v>
      </c>
      <c r="AH12" s="5">
        <f>AG12</f>
        <v>256875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29.66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4.4489999999999998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25.210999999999999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754</v>
      </c>
      <c r="B10" s="5" t="s">
        <v>755</v>
      </c>
      <c r="C10" s="5" t="s">
        <v>756</v>
      </c>
      <c r="D10" s="5" t="s">
        <v>757</v>
      </c>
      <c r="E10" s="5">
        <v>1</v>
      </c>
      <c r="F10" s="5">
        <v>17923</v>
      </c>
      <c r="G10" s="5" t="s">
        <v>758</v>
      </c>
      <c r="H10" s="5" t="s">
        <v>58</v>
      </c>
      <c r="I10" s="5"/>
      <c r="J10" s="5">
        <v>17</v>
      </c>
      <c r="K10" s="5">
        <v>2</v>
      </c>
      <c r="L10" s="5" t="s">
        <v>759</v>
      </c>
      <c r="M10" s="5" t="s">
        <v>43</v>
      </c>
      <c r="N10" s="5">
        <f>((J10*400)+(K10*100))+L10</f>
        <v>7011</v>
      </c>
      <c r="O10" s="5" t="s">
        <v>75</v>
      </c>
      <c r="P10" s="5">
        <f>N10*O10</f>
        <v>876375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876375</v>
      </c>
      <c r="AH10" s="5">
        <f>AG10</f>
        <v>876375</v>
      </c>
      <c r="AI10" s="5">
        <v>0</v>
      </c>
      <c r="AJ10" s="5">
        <f>IF((AI10-AH10) &gt; 1,0,IF((AI10-AH10)&lt;0,AH10-AI10,AI10-AH10))</f>
        <v>876375</v>
      </c>
      <c r="AK10" s="5">
        <v>0.01</v>
      </c>
      <c r="AL10" s="5">
        <f>ROUND(AJ10*(AK10/100),2)</f>
        <v>87.64</v>
      </c>
    </row>
    <row r="11" spans="1:38" ht="17.25" x14ac:dyDescent="0.25">
      <c r="A11" s="5" t="s">
        <v>754</v>
      </c>
      <c r="B11" s="5" t="s">
        <v>755</v>
      </c>
      <c r="C11" s="5" t="s">
        <v>756</v>
      </c>
      <c r="D11" s="5" t="s">
        <v>757</v>
      </c>
      <c r="E11" s="5">
        <v>2</v>
      </c>
      <c r="F11" s="5">
        <v>21289</v>
      </c>
      <c r="G11" s="5" t="s">
        <v>760</v>
      </c>
      <c r="H11" s="5" t="s">
        <v>58</v>
      </c>
      <c r="I11" s="5"/>
      <c r="J11" s="5">
        <v>23</v>
      </c>
      <c r="K11" s="5">
        <v>0</v>
      </c>
      <c r="L11" s="5" t="s">
        <v>678</v>
      </c>
      <c r="M11" s="5" t="s">
        <v>43</v>
      </c>
      <c r="N11" s="5">
        <f>((J11*400)+(K11*100))+L11</f>
        <v>9236</v>
      </c>
      <c r="O11" s="5" t="s">
        <v>75</v>
      </c>
      <c r="P11" s="5">
        <f>N11*O11</f>
        <v>1154500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1154500</v>
      </c>
      <c r="AH11" s="5">
        <f>AG11</f>
        <v>1154500</v>
      </c>
      <c r="AI11" s="5">
        <v>0</v>
      </c>
      <c r="AJ11" s="5">
        <f>IF((AI11-AH11) &gt; 1,0,IF((AI11-AH11)&lt;0,AH11-AI11,AI11-AH11))</f>
        <v>1154500</v>
      </c>
      <c r="AK11" s="5">
        <v>0.01</v>
      </c>
      <c r="AL11" s="5">
        <f>ROUND(AJ11*(AK11/100),2)</f>
        <v>115.45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203.09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30.4635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172.62649999999999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762</v>
      </c>
      <c r="B10" s="5" t="s">
        <v>763</v>
      </c>
      <c r="C10" s="5" t="s">
        <v>764</v>
      </c>
      <c r="D10" s="5" t="s">
        <v>765</v>
      </c>
      <c r="E10" s="5">
        <v>1</v>
      </c>
      <c r="F10" s="5">
        <v>21406</v>
      </c>
      <c r="G10" s="5" t="s">
        <v>766</v>
      </c>
      <c r="H10" s="5" t="s">
        <v>40</v>
      </c>
      <c r="I10" s="5" t="s">
        <v>767</v>
      </c>
      <c r="J10" s="5">
        <v>24</v>
      </c>
      <c r="K10" s="5">
        <v>0</v>
      </c>
      <c r="L10" s="5" t="s">
        <v>132</v>
      </c>
      <c r="M10" s="5" t="s">
        <v>43</v>
      </c>
      <c r="N10" s="5">
        <f>((J10*400)+(K10*100))+L10</f>
        <v>9630</v>
      </c>
      <c r="O10" s="5" t="s">
        <v>587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769</v>
      </c>
      <c r="B10" s="5" t="s">
        <v>770</v>
      </c>
      <c r="C10" s="5" t="s">
        <v>771</v>
      </c>
      <c r="D10" s="5" t="s">
        <v>772</v>
      </c>
      <c r="E10" s="5">
        <v>1</v>
      </c>
      <c r="F10" s="5">
        <v>21431</v>
      </c>
      <c r="G10" s="5" t="s">
        <v>773</v>
      </c>
      <c r="H10" s="5" t="s">
        <v>58</v>
      </c>
      <c r="I10" s="5"/>
      <c r="J10" s="5">
        <v>10</v>
      </c>
      <c r="K10" s="5">
        <v>3</v>
      </c>
      <c r="L10" s="5" t="s">
        <v>328</v>
      </c>
      <c r="M10" s="5" t="s">
        <v>43</v>
      </c>
      <c r="N10" s="5">
        <f>((J10*400)+(K10*100))+L10</f>
        <v>4368</v>
      </c>
      <c r="O10" s="5" t="s">
        <v>68</v>
      </c>
      <c r="P10" s="5">
        <f>N10*O10</f>
        <v>655200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655200</v>
      </c>
      <c r="AH10" s="5">
        <f>AG10</f>
        <v>655200</v>
      </c>
      <c r="AI10" s="5">
        <v>0</v>
      </c>
      <c r="AJ10" s="5">
        <f>IF((AI10-AH10) &gt; 1,0,IF((AI10-AH10)&lt;0,AH10-AI10,AI10-AH10))</f>
        <v>655200</v>
      </c>
      <c r="AK10" s="5">
        <v>0.01</v>
      </c>
      <c r="AL10" s="5">
        <f>ROUND(AJ10*(AK10/100),2)</f>
        <v>65.52</v>
      </c>
    </row>
    <row r="11" spans="1:38" ht="17.25" x14ac:dyDescent="0.25">
      <c r="A11" s="5" t="s">
        <v>769</v>
      </c>
      <c r="B11" s="5" t="s">
        <v>770</v>
      </c>
      <c r="C11" s="5" t="s">
        <v>771</v>
      </c>
      <c r="D11" s="5" t="s">
        <v>772</v>
      </c>
      <c r="E11" s="5">
        <v>2</v>
      </c>
      <c r="F11" s="5">
        <v>21839</v>
      </c>
      <c r="G11" s="5" t="s">
        <v>774</v>
      </c>
      <c r="H11" s="5" t="s">
        <v>58</v>
      </c>
      <c r="I11" s="5"/>
      <c r="J11" s="5">
        <v>6</v>
      </c>
      <c r="K11" s="5">
        <v>1</v>
      </c>
      <c r="L11" s="5" t="s">
        <v>775</v>
      </c>
      <c r="M11" s="5" t="s">
        <v>43</v>
      </c>
      <c r="N11" s="5">
        <f>((J11*400)+(K11*100))+L11</f>
        <v>2572</v>
      </c>
      <c r="O11" s="5" t="s">
        <v>75</v>
      </c>
      <c r="P11" s="5">
        <f>N11*O11</f>
        <v>321500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321500</v>
      </c>
      <c r="AH11" s="5">
        <f>AG11</f>
        <v>321500</v>
      </c>
      <c r="AI11" s="5">
        <v>0</v>
      </c>
      <c r="AJ11" s="5">
        <f>IF((AI11-AH11) &gt; 1,0,IF((AI11-AH11)&lt;0,AH11-AI11,AI11-AH11))</f>
        <v>321500</v>
      </c>
      <c r="AK11" s="5">
        <v>0.01</v>
      </c>
      <c r="AL11" s="5">
        <f>ROUND(AJ11*(AK11/100),2)</f>
        <v>32.15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97.669999999999987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14.650499999999997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83.019499999999994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777</v>
      </c>
      <c r="B10" s="5" t="s">
        <v>778</v>
      </c>
      <c r="C10" s="5" t="s">
        <v>779</v>
      </c>
      <c r="D10" s="5" t="s">
        <v>780</v>
      </c>
      <c r="E10" s="5">
        <v>1</v>
      </c>
      <c r="F10" s="5">
        <v>22438</v>
      </c>
      <c r="G10" s="5" t="s">
        <v>781</v>
      </c>
      <c r="H10" s="5" t="s">
        <v>106</v>
      </c>
      <c r="I10" s="5" t="s">
        <v>782</v>
      </c>
      <c r="J10" s="5">
        <v>4</v>
      </c>
      <c r="K10" s="5">
        <v>1</v>
      </c>
      <c r="L10" s="5" t="s">
        <v>759</v>
      </c>
      <c r="M10" s="5" t="s">
        <v>43</v>
      </c>
      <c r="N10" s="5">
        <f>((J10*400)+(K10*100))+L10</f>
        <v>1711</v>
      </c>
      <c r="O10" s="5" t="s">
        <v>68</v>
      </c>
      <c r="P10" s="5">
        <f>N10*O10</f>
        <v>256650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256650</v>
      </c>
      <c r="AH10" s="5">
        <f>AG10</f>
        <v>256650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777</v>
      </c>
      <c r="B11" s="5" t="s">
        <v>778</v>
      </c>
      <c r="C11" s="5" t="s">
        <v>779</v>
      </c>
      <c r="D11" s="5" t="s">
        <v>780</v>
      </c>
      <c r="E11" s="5">
        <v>2</v>
      </c>
      <c r="F11" s="5">
        <v>20713</v>
      </c>
      <c r="G11" s="5" t="s">
        <v>783</v>
      </c>
      <c r="H11" s="5" t="s">
        <v>106</v>
      </c>
      <c r="I11" s="5" t="s">
        <v>784</v>
      </c>
      <c r="J11" s="5">
        <v>4</v>
      </c>
      <c r="K11" s="5">
        <v>1</v>
      </c>
      <c r="L11" s="5" t="s">
        <v>785</v>
      </c>
      <c r="M11" s="5" t="s">
        <v>43</v>
      </c>
      <c r="N11" s="5">
        <f>((J11*400)+(K11*100))+L11</f>
        <v>1758</v>
      </c>
      <c r="O11" s="5" t="s">
        <v>44</v>
      </c>
      <c r="P11" s="5">
        <f>N11*O11</f>
        <v>307650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307650</v>
      </c>
      <c r="AH11" s="5">
        <f>AG11</f>
        <v>307650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777</v>
      </c>
      <c r="B12" s="5" t="s">
        <v>778</v>
      </c>
      <c r="C12" s="5" t="s">
        <v>779</v>
      </c>
      <c r="D12" s="5" t="s">
        <v>780</v>
      </c>
      <c r="E12" s="5">
        <v>3</v>
      </c>
      <c r="F12" s="5">
        <v>21343</v>
      </c>
      <c r="G12" s="5" t="s">
        <v>786</v>
      </c>
      <c r="H12" s="5" t="s">
        <v>58</v>
      </c>
      <c r="I12" s="5"/>
      <c r="J12" s="5">
        <v>20</v>
      </c>
      <c r="K12" s="5">
        <v>3</v>
      </c>
      <c r="L12" s="5" t="s">
        <v>787</v>
      </c>
      <c r="M12" s="5" t="s">
        <v>43</v>
      </c>
      <c r="N12" s="5">
        <f>((J12*400)+(K12*100))+L12</f>
        <v>8384</v>
      </c>
      <c r="O12" s="5" t="s">
        <v>75</v>
      </c>
      <c r="P12" s="5">
        <f>N12*O12</f>
        <v>1048000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1048000</v>
      </c>
      <c r="AH12" s="5">
        <f>AG12</f>
        <v>1048000</v>
      </c>
      <c r="AI12" s="5">
        <v>0</v>
      </c>
      <c r="AJ12" s="5">
        <f>IF((AI12-AH12) &gt; 1,0,IF((AI12-AH12)&lt;0,AH12-AI12,AI12-AH12))</f>
        <v>1048000</v>
      </c>
      <c r="AK12" s="5">
        <v>0.01</v>
      </c>
      <c r="AL12" s="5">
        <f>ROUND(AJ12*(AK12/100),2)</f>
        <v>104.8</v>
      </c>
    </row>
    <row r="13" spans="1:38" ht="17.25" x14ac:dyDescent="0.25">
      <c r="A13" s="5" t="s">
        <v>777</v>
      </c>
      <c r="B13" s="5" t="s">
        <v>778</v>
      </c>
      <c r="C13" s="5" t="s">
        <v>779</v>
      </c>
      <c r="D13" s="5" t="s">
        <v>780</v>
      </c>
      <c r="E13" s="5">
        <v>4</v>
      </c>
      <c r="F13" s="5">
        <v>20982</v>
      </c>
      <c r="G13" s="5" t="s">
        <v>788</v>
      </c>
      <c r="H13" s="5" t="s">
        <v>106</v>
      </c>
      <c r="I13" s="5" t="s">
        <v>789</v>
      </c>
      <c r="J13" s="5">
        <v>0</v>
      </c>
      <c r="K13" s="5">
        <v>0</v>
      </c>
      <c r="L13" s="5" t="s">
        <v>201</v>
      </c>
      <c r="M13" s="5" t="s">
        <v>180</v>
      </c>
      <c r="N13" s="5">
        <f>((J13*400)+(K13*100))+L13</f>
        <v>24</v>
      </c>
      <c r="O13" s="5" t="s">
        <v>212</v>
      </c>
      <c r="P13" s="5">
        <f>N13*O13</f>
        <v>16800</v>
      </c>
      <c r="Q13" s="5">
        <v>1</v>
      </c>
      <c r="R13" s="5" t="s">
        <v>777</v>
      </c>
      <c r="S13" s="5" t="s">
        <v>778</v>
      </c>
      <c r="T13" s="5" t="s">
        <v>779</v>
      </c>
      <c r="U13" s="5" t="s">
        <v>790</v>
      </c>
      <c r="V13" s="5" t="s">
        <v>791</v>
      </c>
      <c r="W13" s="5" t="s">
        <v>266</v>
      </c>
      <c r="X13" s="5" t="s">
        <v>267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104.8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15.719999999999999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89.08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793</v>
      </c>
      <c r="B10" s="5" t="s">
        <v>794</v>
      </c>
      <c r="C10" s="5" t="s">
        <v>795</v>
      </c>
      <c r="D10" s="5" t="s">
        <v>796</v>
      </c>
      <c r="E10" s="5">
        <v>1</v>
      </c>
      <c r="F10" s="5">
        <v>22720</v>
      </c>
      <c r="G10" s="5" t="s">
        <v>797</v>
      </c>
      <c r="H10" s="5" t="s">
        <v>58</v>
      </c>
      <c r="I10" s="5"/>
      <c r="J10" s="5">
        <v>7</v>
      </c>
      <c r="K10" s="5">
        <v>0</v>
      </c>
      <c r="L10" s="5" t="s">
        <v>426</v>
      </c>
      <c r="M10" s="5" t="s">
        <v>43</v>
      </c>
      <c r="N10" s="5">
        <f>((J10*400)+(K10*100))+L10</f>
        <v>2845</v>
      </c>
      <c r="O10" s="5" t="s">
        <v>44</v>
      </c>
      <c r="P10" s="5">
        <f>N10*O10</f>
        <v>497875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497875</v>
      </c>
      <c r="AH10" s="5">
        <f>AG10</f>
        <v>497875</v>
      </c>
      <c r="AI10" s="5">
        <v>0</v>
      </c>
      <c r="AJ10" s="5">
        <f>IF((AI10-AH10) &gt; 1,0,IF((AI10-AH10)&lt;0,AH10-AI10,AI10-AH10))</f>
        <v>497875</v>
      </c>
      <c r="AK10" s="5">
        <v>0.01</v>
      </c>
      <c r="AL10" s="5">
        <f>ROUND(AJ10*(AK10/100),2)</f>
        <v>49.79</v>
      </c>
    </row>
    <row r="11" spans="1:38" ht="17.25" x14ac:dyDescent="0.25">
      <c r="A11" s="5" t="s">
        <v>793</v>
      </c>
      <c r="B11" s="5" t="s">
        <v>794</v>
      </c>
      <c r="C11" s="5" t="s">
        <v>795</v>
      </c>
      <c r="D11" s="5" t="s">
        <v>796</v>
      </c>
      <c r="E11" s="5">
        <v>2</v>
      </c>
      <c r="F11" s="5">
        <v>21757</v>
      </c>
      <c r="G11" s="5" t="s">
        <v>798</v>
      </c>
      <c r="H11" s="5" t="s">
        <v>106</v>
      </c>
      <c r="I11" s="5" t="s">
        <v>799</v>
      </c>
      <c r="J11" s="5">
        <v>0</v>
      </c>
      <c r="K11" s="5">
        <v>1</v>
      </c>
      <c r="L11" s="5" t="s">
        <v>573</v>
      </c>
      <c r="M11" s="5" t="s">
        <v>43</v>
      </c>
      <c r="N11" s="5">
        <f>((J11*400)+(K11*100))+L11</f>
        <v>107</v>
      </c>
      <c r="O11" s="5" t="s">
        <v>276</v>
      </c>
      <c r="P11" s="5">
        <f>N11*O11</f>
        <v>64200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64200</v>
      </c>
      <c r="AH11" s="5">
        <f>AG11</f>
        <v>64200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49.79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7.4684999999999997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42.3215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801</v>
      </c>
      <c r="B10" s="5" t="s">
        <v>802</v>
      </c>
      <c r="C10" s="5" t="s">
        <v>803</v>
      </c>
      <c r="D10" s="5" t="s">
        <v>804</v>
      </c>
      <c r="E10" s="5">
        <v>1</v>
      </c>
      <c r="F10" s="5">
        <v>21447</v>
      </c>
      <c r="G10" s="5" t="s">
        <v>805</v>
      </c>
      <c r="H10" s="5" t="s">
        <v>58</v>
      </c>
      <c r="I10" s="5" t="s">
        <v>806</v>
      </c>
      <c r="J10" s="5">
        <v>13</v>
      </c>
      <c r="K10" s="5">
        <v>0</v>
      </c>
      <c r="L10" s="5" t="s">
        <v>125</v>
      </c>
      <c r="M10" s="5" t="s">
        <v>43</v>
      </c>
      <c r="N10" s="5">
        <f>((J10*400)+(K10*100))+L10</f>
        <v>5290</v>
      </c>
      <c r="O10" s="5" t="s">
        <v>75</v>
      </c>
      <c r="P10" s="5">
        <f>N10*O10</f>
        <v>661250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661250</v>
      </c>
      <c r="AH10" s="5">
        <f>AG10</f>
        <v>661250</v>
      </c>
      <c r="AI10" s="5">
        <v>0</v>
      </c>
      <c r="AJ10" s="5">
        <f>IF((AI10-AH10) &gt; 1,0,IF((AI10-AH10)&lt;0,AH10-AI10,AI10-AH10))</f>
        <v>661250</v>
      </c>
      <c r="AK10" s="5">
        <v>0.01</v>
      </c>
      <c r="AL10" s="5">
        <f>ROUND(AJ10*(AK10/100),2)</f>
        <v>66.13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66.13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9.9194999999999993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56.210499999999996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808</v>
      </c>
      <c r="B10" s="5" t="s">
        <v>809</v>
      </c>
      <c r="C10" s="5" t="s">
        <v>810</v>
      </c>
      <c r="D10" s="5" t="s">
        <v>811</v>
      </c>
      <c r="E10" s="5">
        <v>1</v>
      </c>
      <c r="F10" s="5">
        <v>20818</v>
      </c>
      <c r="G10" s="5" t="s">
        <v>812</v>
      </c>
      <c r="H10" s="5" t="s">
        <v>58</v>
      </c>
      <c r="I10" s="5"/>
      <c r="J10" s="5">
        <v>26</v>
      </c>
      <c r="K10" s="5">
        <v>3</v>
      </c>
      <c r="L10" s="5" t="s">
        <v>813</v>
      </c>
      <c r="M10" s="5" t="s">
        <v>43</v>
      </c>
      <c r="N10" s="5">
        <f>((J10*400)+(K10*100))+L10</f>
        <v>10726</v>
      </c>
      <c r="O10" s="5" t="s">
        <v>68</v>
      </c>
      <c r="P10" s="5">
        <f>N10*O10</f>
        <v>1608900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1608900</v>
      </c>
      <c r="AH10" s="5">
        <f>AG10</f>
        <v>1608900</v>
      </c>
      <c r="AI10" s="5">
        <v>0</v>
      </c>
      <c r="AJ10" s="5">
        <f>IF((AI10-AH10) &gt; 1,0,IF((AI10-AH10)&lt;0,AH10-AI10,AI10-AH10))</f>
        <v>1608900</v>
      </c>
      <c r="AK10" s="5">
        <v>0.01</v>
      </c>
      <c r="AL10" s="5">
        <f>ROUND(AJ10*(AK10/100),2)</f>
        <v>160.88999999999999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160.88999999999999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24.133499999999998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136.75649999999999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815</v>
      </c>
      <c r="B10" s="5" t="s">
        <v>816</v>
      </c>
      <c r="C10" s="5" t="s">
        <v>817</v>
      </c>
      <c r="D10" s="5" t="s">
        <v>818</v>
      </c>
      <c r="E10" s="5">
        <v>1</v>
      </c>
      <c r="F10" s="5">
        <v>19802</v>
      </c>
      <c r="G10" s="5" t="s">
        <v>819</v>
      </c>
      <c r="H10" s="5" t="s">
        <v>40</v>
      </c>
      <c r="I10" s="5" t="s">
        <v>820</v>
      </c>
      <c r="J10" s="5">
        <v>26</v>
      </c>
      <c r="K10" s="5">
        <v>0</v>
      </c>
      <c r="L10" s="5" t="s">
        <v>315</v>
      </c>
      <c r="M10" s="5" t="s">
        <v>43</v>
      </c>
      <c r="N10" s="5">
        <f>((J10*400)+(K10*100))+L10</f>
        <v>10466</v>
      </c>
      <c r="O10" s="5" t="s">
        <v>145</v>
      </c>
      <c r="P10" s="5">
        <f>N10*O10</f>
        <v>784950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784950</v>
      </c>
      <c r="AH10" s="5">
        <f>AG10</f>
        <v>784950</v>
      </c>
      <c r="AI10" s="5">
        <v>0</v>
      </c>
      <c r="AJ10" s="5">
        <f>IF((AI10-AH10) &gt; 1,0,IF((AI10-AH10)&lt;0,AH10-AI10,AI10-AH10))</f>
        <v>784950</v>
      </c>
      <c r="AK10" s="5">
        <v>0.01</v>
      </c>
      <c r="AL10" s="5">
        <f>ROUND(AJ10*(AK10/100),2)</f>
        <v>78.5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78.5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11.775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66.724999999999994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822</v>
      </c>
      <c r="B10" s="5" t="s">
        <v>823</v>
      </c>
      <c r="C10" s="5" t="s">
        <v>824</v>
      </c>
      <c r="D10" s="5" t="s">
        <v>825</v>
      </c>
      <c r="E10" s="5">
        <v>1</v>
      </c>
      <c r="F10" s="5">
        <v>22185</v>
      </c>
      <c r="G10" s="5" t="s">
        <v>826</v>
      </c>
      <c r="H10" s="5" t="s">
        <v>58</v>
      </c>
      <c r="I10" s="5"/>
      <c r="J10" s="5">
        <v>6</v>
      </c>
      <c r="K10" s="5">
        <v>1</v>
      </c>
      <c r="L10" s="5" t="s">
        <v>201</v>
      </c>
      <c r="M10" s="5" t="s">
        <v>43</v>
      </c>
      <c r="N10" s="5">
        <f>((J10*400)+(K10*100))+L10</f>
        <v>2524</v>
      </c>
      <c r="O10" s="5" t="s">
        <v>75</v>
      </c>
      <c r="P10" s="5">
        <f>N10*O10</f>
        <v>315500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315500</v>
      </c>
      <c r="AH10" s="5">
        <f>AG10</f>
        <v>315500</v>
      </c>
      <c r="AI10" s="5">
        <v>0</v>
      </c>
      <c r="AJ10" s="5">
        <f>IF((AI10-AH10) &gt; 1,0,IF((AI10-AH10)&lt;0,AH10-AI10,AI10-AH10))</f>
        <v>315500</v>
      </c>
      <c r="AK10" s="5">
        <v>0.01</v>
      </c>
      <c r="AL10" s="5">
        <f>ROUND(AJ10*(AK10/100),2)</f>
        <v>31.55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31.55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4.7324999999999999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26.817500000000003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828</v>
      </c>
      <c r="B10" s="5"/>
      <c r="C10" s="5" t="s">
        <v>829</v>
      </c>
      <c r="D10" s="5" t="s">
        <v>830</v>
      </c>
      <c r="E10" s="5">
        <v>1</v>
      </c>
      <c r="F10" s="5">
        <v>21424</v>
      </c>
      <c r="G10" s="5" t="s">
        <v>831</v>
      </c>
      <c r="H10" s="5" t="s">
        <v>40</v>
      </c>
      <c r="I10" s="5" t="s">
        <v>832</v>
      </c>
      <c r="J10" s="5">
        <v>12</v>
      </c>
      <c r="K10" s="5">
        <v>1</v>
      </c>
      <c r="L10" s="5" t="s">
        <v>305</v>
      </c>
      <c r="M10" s="5" t="s">
        <v>43</v>
      </c>
      <c r="N10" s="5">
        <f>((J10*400)+(K10*100))+L10</f>
        <v>4908</v>
      </c>
      <c r="O10" s="5" t="s">
        <v>90</v>
      </c>
      <c r="P10" s="5">
        <f>N10*O10</f>
        <v>2454000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2454000</v>
      </c>
      <c r="AH10" s="5">
        <f>AG10</f>
        <v>2454000</v>
      </c>
      <c r="AI10" s="5">
        <v>0</v>
      </c>
      <c r="AJ10" s="5">
        <f>IF((AI10-AH10) &gt; 1,0,IF((AI10-AH10)&lt;0,AH10-AI10,AI10-AH10))</f>
        <v>2454000</v>
      </c>
      <c r="AK10" s="5">
        <v>0.01</v>
      </c>
      <c r="AL10" s="5">
        <f>ROUND(AJ10*(AK10/100),2)</f>
        <v>245.4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245.4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36.81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208.59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113</v>
      </c>
      <c r="B10" s="5"/>
      <c r="C10" s="5" t="s">
        <v>114</v>
      </c>
      <c r="D10" s="5" t="s">
        <v>115</v>
      </c>
      <c r="E10" s="5">
        <v>1</v>
      </c>
      <c r="F10" s="5">
        <v>19953</v>
      </c>
      <c r="G10" s="5" t="s">
        <v>116</v>
      </c>
      <c r="H10" s="5" t="s">
        <v>58</v>
      </c>
      <c r="I10" s="5" t="s">
        <v>117</v>
      </c>
      <c r="J10" s="5">
        <v>10</v>
      </c>
      <c r="K10" s="5">
        <v>0</v>
      </c>
      <c r="L10" s="5" t="s">
        <v>118</v>
      </c>
      <c r="M10" s="5" t="s">
        <v>43</v>
      </c>
      <c r="N10" s="5">
        <f>((J10*400)+(K10*100))+L10</f>
        <v>4009</v>
      </c>
      <c r="O10" s="5" t="s">
        <v>75</v>
      </c>
      <c r="P10" s="5">
        <f>N10*O10</f>
        <v>501125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501125</v>
      </c>
      <c r="AH10" s="5">
        <f>AG10</f>
        <v>501125</v>
      </c>
      <c r="AI10" s="5">
        <v>0</v>
      </c>
      <c r="AJ10" s="5">
        <f>IF((AI10-AH10) &gt; 1,0,IF((AI10-AH10)&lt;0,AH10-AI10,AI10-AH10))</f>
        <v>501125</v>
      </c>
      <c r="AK10" s="5">
        <v>0.01</v>
      </c>
      <c r="AL10" s="5">
        <f>ROUND(AJ10*(AK10/100),2)</f>
        <v>50.11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7.5164999999999997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42.593499999999999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834</v>
      </c>
      <c r="B10" s="5" t="s">
        <v>835</v>
      </c>
      <c r="C10" s="5" t="s">
        <v>836</v>
      </c>
      <c r="D10" s="5" t="s">
        <v>837</v>
      </c>
      <c r="E10" s="5">
        <v>1</v>
      </c>
      <c r="F10" s="5">
        <v>22368</v>
      </c>
      <c r="G10" s="5" t="s">
        <v>838</v>
      </c>
      <c r="H10" s="5" t="s">
        <v>40</v>
      </c>
      <c r="I10" s="5" t="s">
        <v>839</v>
      </c>
      <c r="J10" s="5">
        <v>0</v>
      </c>
      <c r="K10" s="5">
        <v>1</v>
      </c>
      <c r="L10" s="5" t="s">
        <v>348</v>
      </c>
      <c r="M10" s="5" t="s">
        <v>43</v>
      </c>
      <c r="N10" s="5">
        <f>((J10*400)+(K10*100))+L10</f>
        <v>106</v>
      </c>
      <c r="O10" s="5" t="s">
        <v>145</v>
      </c>
      <c r="P10" s="5">
        <f>N10*O10</f>
        <v>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7950</v>
      </c>
      <c r="AH10" s="5">
        <f>AG10</f>
        <v>7950</v>
      </c>
      <c r="AI10" s="5">
        <v>0</v>
      </c>
      <c r="AJ10" s="5">
        <f>IF((AI10-AH10) &gt; 1,0,IF((AI10-AH10)&lt;0,AH10-AI10,AI10-AH10))</f>
        <v>7950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841</v>
      </c>
      <c r="B10" s="5" t="s">
        <v>842</v>
      </c>
      <c r="C10" s="5" t="s">
        <v>843</v>
      </c>
      <c r="D10" s="5" t="s">
        <v>844</v>
      </c>
      <c r="E10" s="5">
        <v>1</v>
      </c>
      <c r="F10" s="5">
        <v>18171</v>
      </c>
      <c r="G10" s="5" t="s">
        <v>845</v>
      </c>
      <c r="H10" s="5" t="s">
        <v>40</v>
      </c>
      <c r="I10" s="5" t="s">
        <v>846</v>
      </c>
      <c r="J10" s="5">
        <v>2</v>
      </c>
      <c r="K10" s="5">
        <v>0</v>
      </c>
      <c r="L10" s="5" t="s">
        <v>74</v>
      </c>
      <c r="M10" s="5" t="s">
        <v>43</v>
      </c>
      <c r="N10" s="5">
        <f>((J10*400)+(K10*100))+L10</f>
        <v>800</v>
      </c>
      <c r="O10" s="5" t="s">
        <v>75</v>
      </c>
      <c r="P10" s="5">
        <f>N10*O10</f>
        <v>100000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100000</v>
      </c>
      <c r="AH10" s="5">
        <f>AG10</f>
        <v>100000</v>
      </c>
      <c r="AI10" s="5">
        <v>0</v>
      </c>
      <c r="AJ10" s="5">
        <f>IF((AI10-AH10) &gt; 1,0,IF((AI10-AH10)&lt;0,AH10-AI10,AI10-AH10))</f>
        <v>100000</v>
      </c>
      <c r="AK10" s="5">
        <v>0.01</v>
      </c>
      <c r="AL10" s="5">
        <f>ROUND(AJ10*(AK10/100),2)</f>
        <v>10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8.5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848</v>
      </c>
      <c r="B10" s="5"/>
      <c r="C10" s="5" t="s">
        <v>849</v>
      </c>
      <c r="D10" s="5" t="s">
        <v>850</v>
      </c>
      <c r="E10" s="5">
        <v>1</v>
      </c>
      <c r="F10" s="5">
        <v>18103</v>
      </c>
      <c r="G10" s="5" t="s">
        <v>851</v>
      </c>
      <c r="H10" s="5" t="s">
        <v>40</v>
      </c>
      <c r="I10" s="5" t="s">
        <v>852</v>
      </c>
      <c r="J10" s="5">
        <v>3</v>
      </c>
      <c r="K10" s="5">
        <v>1</v>
      </c>
      <c r="L10" s="5" t="s">
        <v>663</v>
      </c>
      <c r="M10" s="5" t="s">
        <v>43</v>
      </c>
      <c r="N10" s="5">
        <f>((J10*400)+(K10*100))+L10</f>
        <v>1394</v>
      </c>
      <c r="O10" s="5" t="s">
        <v>75</v>
      </c>
      <c r="P10" s="5">
        <f>N10*O10</f>
        <v>174250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174250</v>
      </c>
      <c r="AH10" s="5">
        <f>AG10</f>
        <v>174250</v>
      </c>
      <c r="AI10" s="5">
        <v>0</v>
      </c>
      <c r="AJ10" s="5">
        <f>IF((AI10-AH10) &gt; 1,0,IF((AI10-AH10)&lt;0,AH10-AI10,AI10-AH10))</f>
        <v>174250</v>
      </c>
      <c r="AK10" s="5">
        <v>0.01</v>
      </c>
      <c r="AL10" s="5">
        <f>ROUND(AJ10*(AK10/100),2)</f>
        <v>17.43</v>
      </c>
    </row>
    <row r="11" spans="1:38" ht="17.25" x14ac:dyDescent="0.25">
      <c r="A11" s="5" t="s">
        <v>848</v>
      </c>
      <c r="B11" s="5"/>
      <c r="C11" s="5" t="s">
        <v>849</v>
      </c>
      <c r="D11" s="5" t="s">
        <v>850</v>
      </c>
      <c r="E11" s="5">
        <v>2</v>
      </c>
      <c r="F11" s="5">
        <v>18904</v>
      </c>
      <c r="G11" s="5" t="s">
        <v>853</v>
      </c>
      <c r="H11" s="5" t="s">
        <v>40</v>
      </c>
      <c r="I11" s="5" t="s">
        <v>854</v>
      </c>
      <c r="J11" s="5">
        <v>2</v>
      </c>
      <c r="K11" s="5">
        <v>0</v>
      </c>
      <c r="L11" s="5" t="s">
        <v>118</v>
      </c>
      <c r="M11" s="5" t="s">
        <v>43</v>
      </c>
      <c r="N11" s="5">
        <f>((J11*400)+(K11*100))+L11</f>
        <v>809</v>
      </c>
      <c r="O11" s="5" t="s">
        <v>44</v>
      </c>
      <c r="P11" s="5">
        <f>N11*O11</f>
        <v>141575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141575</v>
      </c>
      <c r="AH11" s="5">
        <f>AG11</f>
        <v>141575</v>
      </c>
      <c r="AI11" s="5">
        <v>0</v>
      </c>
      <c r="AJ11" s="5">
        <f>IF((AI11-AH11) &gt; 1,0,IF((AI11-AH11)&lt;0,AH11-AI11,AI11-AH11))</f>
        <v>141575</v>
      </c>
      <c r="AK11" s="5">
        <v>0.01</v>
      </c>
      <c r="AL11" s="5">
        <f>ROUND(AJ11*(AK11/100),2)</f>
        <v>14.16</v>
      </c>
    </row>
    <row r="12" spans="1:38" ht="17.25" x14ac:dyDescent="0.25">
      <c r="A12" s="5" t="s">
        <v>848</v>
      </c>
      <c r="B12" s="5"/>
      <c r="C12" s="5" t="s">
        <v>849</v>
      </c>
      <c r="D12" s="5" t="s">
        <v>850</v>
      </c>
      <c r="E12" s="5">
        <v>3</v>
      </c>
      <c r="F12" s="5">
        <v>21426</v>
      </c>
      <c r="G12" s="5" t="s">
        <v>855</v>
      </c>
      <c r="H12" s="5" t="s">
        <v>106</v>
      </c>
      <c r="I12" s="5" t="s">
        <v>856</v>
      </c>
      <c r="J12" s="5">
        <v>0</v>
      </c>
      <c r="K12" s="5">
        <v>1</v>
      </c>
      <c r="L12" s="5" t="s">
        <v>451</v>
      </c>
      <c r="M12" s="5" t="s">
        <v>43</v>
      </c>
      <c r="N12" s="5">
        <f>((J12*400)+(K12*100))+L12</f>
        <v>140</v>
      </c>
      <c r="O12" s="5" t="s">
        <v>276</v>
      </c>
      <c r="P12" s="5">
        <f>N12*O12</f>
        <v>84000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84000</v>
      </c>
      <c r="AH12" s="5">
        <f>AG12</f>
        <v>84000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SUM(AL10:AL12)</f>
        <v>31.59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AL13*0.15</f>
        <v>4.7385000000000002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47</v>
      </c>
      <c r="AL15" s="5">
        <f>AL13-AL14</f>
        <v>26.851500000000001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858</v>
      </c>
      <c r="B10" s="5" t="s">
        <v>859</v>
      </c>
      <c r="C10" s="5" t="s">
        <v>860</v>
      </c>
      <c r="D10" s="5" t="s">
        <v>811</v>
      </c>
      <c r="E10" s="5">
        <v>1</v>
      </c>
      <c r="F10" s="5">
        <v>21681</v>
      </c>
      <c r="G10" s="5" t="s">
        <v>861</v>
      </c>
      <c r="H10" s="5" t="s">
        <v>58</v>
      </c>
      <c r="I10" s="5"/>
      <c r="J10" s="5">
        <v>10</v>
      </c>
      <c r="K10" s="5">
        <v>2</v>
      </c>
      <c r="L10" s="5" t="s">
        <v>694</v>
      </c>
      <c r="M10" s="5" t="s">
        <v>43</v>
      </c>
      <c r="N10" s="5">
        <f>((J10*400)+(K10*100))+L10</f>
        <v>4293</v>
      </c>
      <c r="O10" s="5" t="s">
        <v>68</v>
      </c>
      <c r="P10" s="5">
        <f>N10*O10</f>
        <v>643950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643950</v>
      </c>
      <c r="AH10" s="5">
        <f>AG10</f>
        <v>643950</v>
      </c>
      <c r="AI10" s="5">
        <v>0</v>
      </c>
      <c r="AJ10" s="5">
        <f>IF((AI10-AH10) &gt; 1,0,IF((AI10-AH10)&lt;0,AH10-AI10,AI10-AH10))</f>
        <v>643950</v>
      </c>
      <c r="AK10" s="5">
        <v>0.01</v>
      </c>
      <c r="AL10" s="5">
        <f>ROUND(AJ10*(AK10/100),2)</f>
        <v>64.400000000000006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64.400000000000006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9.66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54.740000000000009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863</v>
      </c>
      <c r="B10" s="5" t="s">
        <v>864</v>
      </c>
      <c r="C10" s="5" t="s">
        <v>865</v>
      </c>
      <c r="D10" s="5" t="s">
        <v>866</v>
      </c>
      <c r="E10" s="5">
        <v>1</v>
      </c>
      <c r="F10" s="5">
        <v>18611</v>
      </c>
      <c r="G10" s="5" t="s">
        <v>867</v>
      </c>
      <c r="H10" s="5" t="s">
        <v>106</v>
      </c>
      <c r="I10" s="5" t="s">
        <v>868</v>
      </c>
      <c r="J10" s="5">
        <v>0</v>
      </c>
      <c r="K10" s="5">
        <v>1</v>
      </c>
      <c r="L10" s="5" t="s">
        <v>82</v>
      </c>
      <c r="M10" s="5" t="s">
        <v>43</v>
      </c>
      <c r="N10" s="5">
        <f>((J10*400)+(K10*100))+L10</f>
        <v>104</v>
      </c>
      <c r="O10" s="5" t="s">
        <v>212</v>
      </c>
      <c r="P10" s="5">
        <f>N10*O10</f>
        <v>72800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72800</v>
      </c>
      <c r="AH10" s="5">
        <f>AG10</f>
        <v>72800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863</v>
      </c>
      <c r="B11" s="5" t="s">
        <v>864</v>
      </c>
      <c r="C11" s="5" t="s">
        <v>865</v>
      </c>
      <c r="D11" s="5" t="s">
        <v>866</v>
      </c>
      <c r="E11" s="5">
        <v>2</v>
      </c>
      <c r="F11" s="5">
        <v>22346</v>
      </c>
      <c r="G11" s="5" t="s">
        <v>869</v>
      </c>
      <c r="H11" s="5" t="s">
        <v>106</v>
      </c>
      <c r="I11" s="5" t="s">
        <v>870</v>
      </c>
      <c r="J11" s="5">
        <v>0</v>
      </c>
      <c r="K11" s="5">
        <v>0</v>
      </c>
      <c r="L11" s="5" t="s">
        <v>135</v>
      </c>
      <c r="M11" s="5" t="s">
        <v>43</v>
      </c>
      <c r="N11" s="5">
        <f>((J11*400)+(K11*100))+L11</f>
        <v>81</v>
      </c>
      <c r="O11" s="5" t="s">
        <v>75</v>
      </c>
      <c r="P11" s="5">
        <f>N11*O11</f>
        <v>10125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10125</v>
      </c>
      <c r="AH11" s="5">
        <f>AG11</f>
        <v>10125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863</v>
      </c>
      <c r="B12" s="5" t="s">
        <v>864</v>
      </c>
      <c r="C12" s="5" t="s">
        <v>865</v>
      </c>
      <c r="D12" s="5" t="s">
        <v>866</v>
      </c>
      <c r="E12" s="5">
        <v>3</v>
      </c>
      <c r="F12" s="5">
        <v>18525</v>
      </c>
      <c r="G12" s="5" t="s">
        <v>871</v>
      </c>
      <c r="H12" s="5" t="s">
        <v>106</v>
      </c>
      <c r="I12" s="5" t="s">
        <v>872</v>
      </c>
      <c r="J12" s="5">
        <v>8</v>
      </c>
      <c r="K12" s="5">
        <v>1</v>
      </c>
      <c r="L12" s="5" t="s">
        <v>873</v>
      </c>
      <c r="M12" s="5" t="s">
        <v>43</v>
      </c>
      <c r="N12" s="5">
        <f>((J12*400)+(K12*100))+L12</f>
        <v>3351</v>
      </c>
      <c r="O12" s="5" t="s">
        <v>68</v>
      </c>
      <c r="P12" s="5">
        <f>N12*O12</f>
        <v>502650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502650</v>
      </c>
      <c r="AH12" s="5">
        <f>AG12</f>
        <v>502650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863</v>
      </c>
      <c r="B13" s="5" t="s">
        <v>864</v>
      </c>
      <c r="C13" s="5" t="s">
        <v>865</v>
      </c>
      <c r="D13" s="5" t="s">
        <v>866</v>
      </c>
      <c r="E13" s="5">
        <v>4</v>
      </c>
      <c r="F13" s="5">
        <v>19547</v>
      </c>
      <c r="G13" s="5" t="s">
        <v>874</v>
      </c>
      <c r="H13" s="5" t="s">
        <v>58</v>
      </c>
      <c r="I13" s="5" t="s">
        <v>875</v>
      </c>
      <c r="J13" s="5">
        <v>11</v>
      </c>
      <c r="K13" s="5">
        <v>2</v>
      </c>
      <c r="L13" s="5" t="s">
        <v>328</v>
      </c>
      <c r="M13" s="5" t="s">
        <v>43</v>
      </c>
      <c r="N13" s="5">
        <f>((J13*400)+(K13*100))+L13</f>
        <v>4668</v>
      </c>
      <c r="O13" s="5" t="s">
        <v>75</v>
      </c>
      <c r="P13" s="5">
        <f>N13*O13</f>
        <v>583500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583500</v>
      </c>
      <c r="AH13" s="5">
        <f>AG13</f>
        <v>583500</v>
      </c>
      <c r="AI13" s="5">
        <v>0</v>
      </c>
      <c r="AJ13" s="5">
        <f>IF((AI13-AH13) &gt; 1,0,IF((AI13-AH13)&lt;0,AH13-AI13,AI13-AH13))</f>
        <v>583500</v>
      </c>
      <c r="AK13" s="5">
        <v>0.01</v>
      </c>
      <c r="AL13" s="5">
        <f>ROUND(AJ13*(AK13/100),2)</f>
        <v>58.35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SUM(AL10:AL13)</f>
        <v>58.35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AL14*0.15</f>
        <v>8.7524999999999995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47</v>
      </c>
      <c r="AL16" s="5">
        <f>AL14-AL15</f>
        <v>49.597500000000004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877</v>
      </c>
      <c r="B10" s="5" t="s">
        <v>878</v>
      </c>
      <c r="C10" s="5" t="s">
        <v>879</v>
      </c>
      <c r="D10" s="5" t="s">
        <v>880</v>
      </c>
      <c r="E10" s="5">
        <v>1</v>
      </c>
      <c r="F10" s="5">
        <v>21482</v>
      </c>
      <c r="G10" s="5" t="s">
        <v>881</v>
      </c>
      <c r="H10" s="5" t="s">
        <v>40</v>
      </c>
      <c r="I10" s="5" t="s">
        <v>882</v>
      </c>
      <c r="J10" s="5">
        <v>10</v>
      </c>
      <c r="K10" s="5">
        <v>0</v>
      </c>
      <c r="L10" s="5" t="s">
        <v>74</v>
      </c>
      <c r="M10" s="5" t="s">
        <v>43</v>
      </c>
      <c r="N10" s="5">
        <f>((J10*400)+(K10*100))+L10</f>
        <v>4000</v>
      </c>
      <c r="O10" s="5" t="s">
        <v>75</v>
      </c>
      <c r="P10" s="5">
        <f>N10*O10</f>
        <v>500000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500000</v>
      </c>
      <c r="AH10" s="5">
        <f>AG10</f>
        <v>500000</v>
      </c>
      <c r="AI10" s="5">
        <v>0</v>
      </c>
      <c r="AJ10" s="5">
        <f>IF((AI10-AH10) &gt; 1,0,IF((AI10-AH10)&lt;0,AH10-AI10,AI10-AH10))</f>
        <v>500000</v>
      </c>
      <c r="AK10" s="5">
        <v>0.01</v>
      </c>
      <c r="AL10" s="5">
        <f>ROUND(AJ10*(AK10/100),2)</f>
        <v>50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50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42.5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884</v>
      </c>
      <c r="B10" s="5" t="s">
        <v>885</v>
      </c>
      <c r="C10" s="5" t="s">
        <v>886</v>
      </c>
      <c r="D10" s="5" t="s">
        <v>887</v>
      </c>
      <c r="E10" s="5">
        <v>1</v>
      </c>
      <c r="F10" s="5">
        <v>22486</v>
      </c>
      <c r="G10" s="5" t="s">
        <v>888</v>
      </c>
      <c r="H10" s="5" t="s">
        <v>40</v>
      </c>
      <c r="I10" s="5" t="s">
        <v>889</v>
      </c>
      <c r="J10" s="5">
        <v>1</v>
      </c>
      <c r="K10" s="5">
        <v>3</v>
      </c>
      <c r="L10" s="5" t="s">
        <v>787</v>
      </c>
      <c r="M10" s="5" t="s">
        <v>43</v>
      </c>
      <c r="N10" s="5">
        <f>((J10*400)+(K10*100))+L10</f>
        <v>784</v>
      </c>
      <c r="O10" s="5" t="s">
        <v>60</v>
      </c>
      <c r="P10" s="5">
        <f>N10*O10</f>
        <v>313600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313600</v>
      </c>
      <c r="AH10" s="5">
        <f>AG10</f>
        <v>313600</v>
      </c>
      <c r="AI10" s="5">
        <v>0</v>
      </c>
      <c r="AJ10" s="5">
        <f>IF((AI10-AH10) &gt; 1,0,IF((AI10-AH10)&lt;0,AH10-AI10,AI10-AH10))</f>
        <v>313600</v>
      </c>
      <c r="AK10" s="5">
        <v>0.01</v>
      </c>
      <c r="AL10" s="5">
        <f>ROUND(AJ10*(AK10/100),2)</f>
        <v>31.36</v>
      </c>
    </row>
    <row r="11" spans="1:38" ht="17.25" x14ac:dyDescent="0.25">
      <c r="A11" s="5" t="s">
        <v>884</v>
      </c>
      <c r="B11" s="5" t="s">
        <v>885</v>
      </c>
      <c r="C11" s="5" t="s">
        <v>886</v>
      </c>
      <c r="D11" s="5" t="s">
        <v>887</v>
      </c>
      <c r="E11" s="5">
        <v>2</v>
      </c>
      <c r="F11" s="5">
        <v>19692</v>
      </c>
      <c r="G11" s="5" t="s">
        <v>890</v>
      </c>
      <c r="H11" s="5" t="s">
        <v>40</v>
      </c>
      <c r="I11" s="5" t="s">
        <v>891</v>
      </c>
      <c r="J11" s="5">
        <v>5</v>
      </c>
      <c r="K11" s="5">
        <v>2</v>
      </c>
      <c r="L11" s="5" t="s">
        <v>678</v>
      </c>
      <c r="M11" s="5" t="s">
        <v>43</v>
      </c>
      <c r="N11" s="5">
        <f>((J11*400)+(K11*100))+L11</f>
        <v>2236</v>
      </c>
      <c r="O11" s="5" t="s">
        <v>60</v>
      </c>
      <c r="P11" s="5">
        <f>N11*O11</f>
        <v>894400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894400</v>
      </c>
      <c r="AH11" s="5">
        <f>AG11</f>
        <v>894400</v>
      </c>
      <c r="AI11" s="5">
        <v>0</v>
      </c>
      <c r="AJ11" s="5">
        <f>IF((AI11-AH11) &gt; 1,0,IF((AI11-AH11)&lt;0,AH11-AI11,AI11-AH11))</f>
        <v>894400</v>
      </c>
      <c r="AK11" s="5">
        <v>0.01</v>
      </c>
      <c r="AL11" s="5">
        <f>ROUND(AJ11*(AK11/100),2)</f>
        <v>89.44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SUM(AL10:AL11)</f>
        <v>120.8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AL12*0.15</f>
        <v>18.119999999999997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47</v>
      </c>
      <c r="AL14" s="5">
        <f>AL12-AL13</f>
        <v>102.68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893</v>
      </c>
      <c r="B10" s="5" t="s">
        <v>894</v>
      </c>
      <c r="C10" s="5" t="s">
        <v>895</v>
      </c>
      <c r="D10" s="5" t="s">
        <v>896</v>
      </c>
      <c r="E10" s="5">
        <v>1</v>
      </c>
      <c r="F10" s="5">
        <v>21581</v>
      </c>
      <c r="G10" s="5" t="s">
        <v>897</v>
      </c>
      <c r="H10" s="5" t="s">
        <v>58</v>
      </c>
      <c r="I10" s="5"/>
      <c r="J10" s="5">
        <v>12</v>
      </c>
      <c r="K10" s="5">
        <v>3</v>
      </c>
      <c r="L10" s="5" t="s">
        <v>187</v>
      </c>
      <c r="M10" s="5" t="s">
        <v>43</v>
      </c>
      <c r="N10" s="5">
        <f>((J10*400)+(K10*100))+L10</f>
        <v>5167</v>
      </c>
      <c r="O10" s="5" t="s">
        <v>68</v>
      </c>
      <c r="P10" s="5">
        <f>N10*O10</f>
        <v>775050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775050</v>
      </c>
      <c r="AH10" s="5">
        <f>AG10</f>
        <v>775050</v>
      </c>
      <c r="AI10" s="5">
        <v>0</v>
      </c>
      <c r="AJ10" s="5">
        <f>IF((AI10-AH10) &gt; 1,0,IF((AI10-AH10)&lt;0,AH10-AI10,AI10-AH10))</f>
        <v>775050</v>
      </c>
      <c r="AK10" s="5">
        <v>0.01</v>
      </c>
      <c r="AL10" s="5">
        <f>ROUND(AJ10*(AK10/100),2)</f>
        <v>77.510000000000005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77.510000000000005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11.6265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65.883499999999998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L24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899</v>
      </c>
      <c r="B10" s="5" t="s">
        <v>900</v>
      </c>
      <c r="C10" s="5" t="s">
        <v>901</v>
      </c>
      <c r="D10" s="5" t="s">
        <v>902</v>
      </c>
      <c r="E10" s="5">
        <v>1</v>
      </c>
      <c r="F10" s="5">
        <v>19643</v>
      </c>
      <c r="G10" s="5" t="s">
        <v>903</v>
      </c>
      <c r="H10" s="5" t="s">
        <v>58</v>
      </c>
      <c r="I10" s="5"/>
      <c r="J10" s="5">
        <v>3</v>
      </c>
      <c r="K10" s="5">
        <v>1</v>
      </c>
      <c r="L10" s="5" t="s">
        <v>169</v>
      </c>
      <c r="M10" s="5" t="s">
        <v>43</v>
      </c>
      <c r="N10" s="5">
        <f t="shared" ref="N10:N17" si="0">((J10*400)+(K10*100))+L10</f>
        <v>1321</v>
      </c>
      <c r="O10" s="5" t="s">
        <v>75</v>
      </c>
      <c r="P10" s="5">
        <f t="shared" ref="P10:P17" si="1">N10*O10</f>
        <v>165125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165125</v>
      </c>
      <c r="AH10" s="5">
        <f>AG10</f>
        <v>165125</v>
      </c>
      <c r="AI10" s="5">
        <v>0</v>
      </c>
      <c r="AJ10" s="5">
        <f>IF((AI10-AH10) &gt; 1,0,IF((AI10-AH10)&lt;0,AH10-AI10,AI10-AH10))</f>
        <v>165125</v>
      </c>
      <c r="AK10" s="5">
        <v>0.01</v>
      </c>
      <c r="AL10" s="5">
        <f>ROUND(AJ10*(AK10/100),2)</f>
        <v>16.510000000000002</v>
      </c>
    </row>
    <row r="11" spans="1:38" ht="17.25" x14ac:dyDescent="0.25">
      <c r="A11" s="5" t="s">
        <v>899</v>
      </c>
      <c r="B11" s="5" t="s">
        <v>900</v>
      </c>
      <c r="C11" s="5" t="s">
        <v>901</v>
      </c>
      <c r="D11" s="5" t="s">
        <v>902</v>
      </c>
      <c r="E11" s="5">
        <v>2</v>
      </c>
      <c r="F11" s="5">
        <v>18152</v>
      </c>
      <c r="G11" s="5" t="s">
        <v>904</v>
      </c>
      <c r="H11" s="5" t="s">
        <v>58</v>
      </c>
      <c r="I11" s="5"/>
      <c r="J11" s="5">
        <v>7</v>
      </c>
      <c r="K11" s="5">
        <v>1</v>
      </c>
      <c r="L11" s="5" t="s">
        <v>42</v>
      </c>
      <c r="M11" s="5" t="s">
        <v>43</v>
      </c>
      <c r="N11" s="5">
        <f t="shared" si="0"/>
        <v>2943</v>
      </c>
      <c r="O11" s="5" t="s">
        <v>75</v>
      </c>
      <c r="P11" s="5">
        <f t="shared" si="1"/>
        <v>367875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367875</v>
      </c>
      <c r="AH11" s="5">
        <f>AG11</f>
        <v>367875</v>
      </c>
      <c r="AI11" s="5">
        <v>0</v>
      </c>
      <c r="AJ11" s="5">
        <f>IF((AI11-AH11) &gt; 1,0,IF((AI11-AH11)&lt;0,AH11-AI11,AI11-AH11))</f>
        <v>367875</v>
      </c>
      <c r="AK11" s="5">
        <v>0.01</v>
      </c>
      <c r="AL11" s="5">
        <f>ROUND(AJ11*(AK11/100),2)</f>
        <v>36.79</v>
      </c>
    </row>
    <row r="12" spans="1:38" ht="17.25" x14ac:dyDescent="0.25">
      <c r="A12" s="5" t="s">
        <v>899</v>
      </c>
      <c r="B12" s="5" t="s">
        <v>900</v>
      </c>
      <c r="C12" s="5" t="s">
        <v>901</v>
      </c>
      <c r="D12" s="5" t="s">
        <v>902</v>
      </c>
      <c r="E12" s="5">
        <v>3</v>
      </c>
      <c r="F12" s="5">
        <v>22059</v>
      </c>
      <c r="G12" s="5" t="s">
        <v>905</v>
      </c>
      <c r="H12" s="5" t="s">
        <v>58</v>
      </c>
      <c r="I12" s="5"/>
      <c r="J12" s="5">
        <v>3</v>
      </c>
      <c r="K12" s="5">
        <v>2</v>
      </c>
      <c r="L12" s="5" t="s">
        <v>298</v>
      </c>
      <c r="M12" s="5" t="s">
        <v>43</v>
      </c>
      <c r="N12" s="5">
        <f t="shared" si="0"/>
        <v>1470</v>
      </c>
      <c r="O12" s="5" t="s">
        <v>75</v>
      </c>
      <c r="P12" s="5">
        <f t="shared" si="1"/>
        <v>183750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183750</v>
      </c>
      <c r="AH12" s="5">
        <f>AG12</f>
        <v>183750</v>
      </c>
      <c r="AI12" s="5">
        <v>0</v>
      </c>
      <c r="AJ12" s="5">
        <f>IF((AI12-AH12) &gt; 1,0,IF((AI12-AH12)&lt;0,AH12-AI12,AI12-AH12))</f>
        <v>183750</v>
      </c>
      <c r="AK12" s="5">
        <v>0.01</v>
      </c>
      <c r="AL12" s="5">
        <f>ROUND(AJ12*(AK12/100),2)</f>
        <v>18.38</v>
      </c>
    </row>
    <row r="13" spans="1:38" ht="17.25" x14ac:dyDescent="0.25">
      <c r="A13" s="5" t="s">
        <v>899</v>
      </c>
      <c r="B13" s="5" t="s">
        <v>900</v>
      </c>
      <c r="C13" s="5" t="s">
        <v>901</v>
      </c>
      <c r="D13" s="5" t="s">
        <v>902</v>
      </c>
      <c r="E13" s="5">
        <v>4</v>
      </c>
      <c r="F13" s="5">
        <v>22792</v>
      </c>
      <c r="G13" s="5" t="s">
        <v>906</v>
      </c>
      <c r="H13" s="5" t="s">
        <v>40</v>
      </c>
      <c r="I13" s="5" t="s">
        <v>907</v>
      </c>
      <c r="J13" s="5">
        <v>0</v>
      </c>
      <c r="K13" s="5">
        <v>0</v>
      </c>
      <c r="L13" s="5" t="s">
        <v>908</v>
      </c>
      <c r="M13" s="5" t="s">
        <v>43</v>
      </c>
      <c r="N13" s="5">
        <f t="shared" si="0"/>
        <v>34.25</v>
      </c>
      <c r="O13" s="5" t="s">
        <v>587</v>
      </c>
      <c r="P13" s="5">
        <f t="shared" si="1"/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909</v>
      </c>
      <c r="M14" s="5" t="s">
        <v>180</v>
      </c>
      <c r="N14" s="5">
        <f t="shared" si="0"/>
        <v>46.75</v>
      </c>
      <c r="O14" s="5" t="s">
        <v>587</v>
      </c>
      <c r="P14" s="5">
        <f t="shared" si="1"/>
        <v>0</v>
      </c>
      <c r="Q14" s="5">
        <v>1</v>
      </c>
      <c r="R14" s="5" t="s">
        <v>899</v>
      </c>
      <c r="S14" s="5" t="s">
        <v>900</v>
      </c>
      <c r="T14" s="5" t="s">
        <v>901</v>
      </c>
      <c r="U14" s="5" t="s">
        <v>910</v>
      </c>
      <c r="V14" s="5" t="s">
        <v>911</v>
      </c>
      <c r="W14" s="5" t="s">
        <v>266</v>
      </c>
      <c r="X14" s="5" t="s">
        <v>267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451</v>
      </c>
      <c r="M15" s="5" t="s">
        <v>478</v>
      </c>
      <c r="N15" s="5">
        <f t="shared" si="0"/>
        <v>40</v>
      </c>
      <c r="O15" s="5" t="s">
        <v>587</v>
      </c>
      <c r="P15" s="5">
        <f t="shared" si="1"/>
        <v>0</v>
      </c>
      <c r="Q15" s="5">
        <v>1</v>
      </c>
      <c r="R15" s="5" t="s">
        <v>899</v>
      </c>
      <c r="S15" s="5" t="s">
        <v>900</v>
      </c>
      <c r="T15" s="5" t="s">
        <v>901</v>
      </c>
      <c r="U15" s="5" t="s">
        <v>910</v>
      </c>
      <c r="V15" s="5" t="s">
        <v>911</v>
      </c>
      <c r="W15" s="5" t="s">
        <v>339</v>
      </c>
      <c r="X15" s="5" t="s">
        <v>267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 t="s">
        <v>899</v>
      </c>
      <c r="B16" s="5" t="s">
        <v>900</v>
      </c>
      <c r="C16" s="5" t="s">
        <v>901</v>
      </c>
      <c r="D16" s="5" t="s">
        <v>902</v>
      </c>
      <c r="E16" s="5">
        <v>5</v>
      </c>
      <c r="F16" s="5">
        <v>19497</v>
      </c>
      <c r="G16" s="5" t="s">
        <v>912</v>
      </c>
      <c r="H16" s="5" t="s">
        <v>106</v>
      </c>
      <c r="I16" s="5" t="s">
        <v>913</v>
      </c>
      <c r="J16" s="5">
        <v>7</v>
      </c>
      <c r="K16" s="5">
        <v>1</v>
      </c>
      <c r="L16" s="5" t="s">
        <v>283</v>
      </c>
      <c r="M16" s="5" t="s">
        <v>43</v>
      </c>
      <c r="N16" s="5">
        <f t="shared" si="0"/>
        <v>2964</v>
      </c>
      <c r="O16" s="5" t="s">
        <v>75</v>
      </c>
      <c r="P16" s="5">
        <f t="shared" si="1"/>
        <v>370500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370500</v>
      </c>
      <c r="AH16" s="5">
        <f>AG16</f>
        <v>370500</v>
      </c>
      <c r="AI16" s="5">
        <v>50000000</v>
      </c>
      <c r="AJ16" s="5">
        <f>IF((AI16-AH16) &gt; 1,0,IF((AI16-AH16)&lt;0,AH16-AI16,AI16-AH16))</f>
        <v>0</v>
      </c>
      <c r="AK16" s="5">
        <v>0.01</v>
      </c>
      <c r="AL16" s="5">
        <f>ROUND(AJ16*(AK16/100),2)</f>
        <v>0</v>
      </c>
    </row>
    <row r="17" spans="1:38" ht="17.25" x14ac:dyDescent="0.25">
      <c r="A17" s="5" t="s">
        <v>899</v>
      </c>
      <c r="B17" s="5" t="s">
        <v>900</v>
      </c>
      <c r="C17" s="5" t="s">
        <v>901</v>
      </c>
      <c r="D17" s="5" t="s">
        <v>902</v>
      </c>
      <c r="E17" s="5">
        <v>6</v>
      </c>
      <c r="F17" s="5">
        <v>21667</v>
      </c>
      <c r="G17" s="5" t="s">
        <v>914</v>
      </c>
      <c r="H17" s="5" t="s">
        <v>106</v>
      </c>
      <c r="I17" s="5" t="s">
        <v>915</v>
      </c>
      <c r="J17" s="5">
        <v>0</v>
      </c>
      <c r="K17" s="5">
        <v>0</v>
      </c>
      <c r="L17" s="5" t="s">
        <v>451</v>
      </c>
      <c r="M17" s="5" t="s">
        <v>275</v>
      </c>
      <c r="N17" s="5">
        <f t="shared" si="0"/>
        <v>40</v>
      </c>
      <c r="O17" s="5" t="s">
        <v>212</v>
      </c>
      <c r="P17" s="5">
        <f t="shared" si="1"/>
        <v>28000</v>
      </c>
      <c r="Q17" s="5"/>
      <c r="R17" s="5"/>
      <c r="S17" s="5"/>
      <c r="T17" s="5"/>
      <c r="U17" s="5"/>
      <c r="V17" s="5"/>
      <c r="W17" s="5" t="s">
        <v>427</v>
      </c>
      <c r="X17" s="5"/>
      <c r="Y17" s="5"/>
      <c r="Z17" s="5"/>
      <c r="AA17" s="5"/>
      <c r="AB17" s="5"/>
      <c r="AC17" s="5"/>
      <c r="AD17" s="5"/>
      <c r="AE17" s="5"/>
      <c r="AF17" s="5"/>
      <c r="AG17" s="5">
        <f>AF17+P17</f>
        <v>28000</v>
      </c>
      <c r="AH17" s="5">
        <f>AG17</f>
        <v>28000</v>
      </c>
      <c r="AI17" s="5">
        <v>0</v>
      </c>
      <c r="AJ17" s="5">
        <f>IF((AI17-AH17) &gt; 1,0,IF((AI17-AH17)&lt;0,AH17-AI17,AI17-AH17))</f>
        <v>28000</v>
      </c>
      <c r="AK17" s="5">
        <v>0.3</v>
      </c>
      <c r="AL17" s="5">
        <f>ROUND(AJ17*(AK17/100),2)</f>
        <v>84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45</v>
      </c>
      <c r="AL18" s="5">
        <f>SUM(AL10:AL17)</f>
        <v>155.68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46</v>
      </c>
      <c r="AL19" s="5">
        <f>AL18*0.15</f>
        <v>23.352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47</v>
      </c>
      <c r="AL20" s="5">
        <f>AL18-AL19</f>
        <v>132.328</v>
      </c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 t="s">
        <v>48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917</v>
      </c>
      <c r="B10" s="5" t="s">
        <v>918</v>
      </c>
      <c r="C10" s="5" t="s">
        <v>919</v>
      </c>
      <c r="D10" s="5" t="s">
        <v>920</v>
      </c>
      <c r="E10" s="5">
        <v>1</v>
      </c>
      <c r="F10" s="5">
        <v>22537</v>
      </c>
      <c r="G10" s="5" t="s">
        <v>921</v>
      </c>
      <c r="H10" s="5" t="s">
        <v>40</v>
      </c>
      <c r="I10" s="5" t="s">
        <v>922</v>
      </c>
      <c r="J10" s="5">
        <v>9</v>
      </c>
      <c r="K10" s="5">
        <v>2</v>
      </c>
      <c r="L10" s="5" t="s">
        <v>539</v>
      </c>
      <c r="M10" s="5" t="s">
        <v>43</v>
      </c>
      <c r="N10" s="5">
        <f>((J10*400)+(K10*100))+L10</f>
        <v>3850</v>
      </c>
      <c r="O10" s="5" t="s">
        <v>60</v>
      </c>
      <c r="P10" s="5">
        <f>N10*O10</f>
        <v>1540000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1540000</v>
      </c>
      <c r="AH10" s="5">
        <f>AG10</f>
        <v>1540000</v>
      </c>
      <c r="AI10" s="5">
        <v>0</v>
      </c>
      <c r="AJ10" s="5">
        <f>IF((AI10-AH10) &gt; 1,0,IF((AI10-AH10)&lt;0,AH10-AI10,AI10-AH10))</f>
        <v>1540000</v>
      </c>
      <c r="AK10" s="5">
        <v>0.01</v>
      </c>
      <c r="AL10" s="5">
        <f>ROUND(AJ10*(AK10/100),2)</f>
        <v>154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45</v>
      </c>
      <c r="AL11" s="5">
        <f>SUM(AL10:AL10)</f>
        <v>154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46</v>
      </c>
      <c r="AL12" s="5">
        <f>AL11*0.15</f>
        <v>23.099999999999998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47</v>
      </c>
      <c r="AL13" s="5">
        <f>AL11-AL12</f>
        <v>130.9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501</vt:i4>
      </vt:variant>
      <vt:variant>
        <vt:lpstr>ช่วงที่มีชื่อ</vt:lpstr>
      </vt:variant>
      <vt:variant>
        <vt:i4>1002</vt:i4>
      </vt:variant>
    </vt:vector>
  </HeadingPairs>
  <TitlesOfParts>
    <vt:vector size="1503" baseType="lpstr">
      <vt:lpstr>PDS7-500</vt:lpstr>
      <vt:lpstr>PDS7-501</vt:lpstr>
      <vt:lpstr>PDS7-502</vt:lpstr>
      <vt:lpstr>PDS7-503</vt:lpstr>
      <vt:lpstr>PDS7-504</vt:lpstr>
      <vt:lpstr>PDS7-505</vt:lpstr>
      <vt:lpstr>PDS7-506</vt:lpstr>
      <vt:lpstr>PDS7-507</vt:lpstr>
      <vt:lpstr>PDS7-508</vt:lpstr>
      <vt:lpstr>PDS7-509</vt:lpstr>
      <vt:lpstr>PDS7-510</vt:lpstr>
      <vt:lpstr>PDS7-511</vt:lpstr>
      <vt:lpstr>PDS7-512</vt:lpstr>
      <vt:lpstr>PDS7-513</vt:lpstr>
      <vt:lpstr>PDS7-514</vt:lpstr>
      <vt:lpstr>PDS7-515</vt:lpstr>
      <vt:lpstr>PDS7-516</vt:lpstr>
      <vt:lpstr>PDS7-517</vt:lpstr>
      <vt:lpstr>PDS7-518</vt:lpstr>
      <vt:lpstr>PDS7-519</vt:lpstr>
      <vt:lpstr>PDS7-520</vt:lpstr>
      <vt:lpstr>PDS7-521</vt:lpstr>
      <vt:lpstr>PDS7-522</vt:lpstr>
      <vt:lpstr>PDS7-523</vt:lpstr>
      <vt:lpstr>PDS7-524</vt:lpstr>
      <vt:lpstr>PDS7-525</vt:lpstr>
      <vt:lpstr>PDS7-526</vt:lpstr>
      <vt:lpstr>PDS7-527</vt:lpstr>
      <vt:lpstr>PDS7-528</vt:lpstr>
      <vt:lpstr>PDS7-529</vt:lpstr>
      <vt:lpstr>PDS7-530</vt:lpstr>
      <vt:lpstr>PDS7-531</vt:lpstr>
      <vt:lpstr>PDS7-532</vt:lpstr>
      <vt:lpstr>PDS7-533</vt:lpstr>
      <vt:lpstr>PDS7-534</vt:lpstr>
      <vt:lpstr>PDS7-535</vt:lpstr>
      <vt:lpstr>PDS7-536</vt:lpstr>
      <vt:lpstr>PDS7-537</vt:lpstr>
      <vt:lpstr>PDS7-538</vt:lpstr>
      <vt:lpstr>PDS7-539</vt:lpstr>
      <vt:lpstr>PDS7-540</vt:lpstr>
      <vt:lpstr>PDS7-541</vt:lpstr>
      <vt:lpstr>PDS7-542</vt:lpstr>
      <vt:lpstr>PDS7-543</vt:lpstr>
      <vt:lpstr>PDS7-544</vt:lpstr>
      <vt:lpstr>PDS7-545</vt:lpstr>
      <vt:lpstr>PDS7-546</vt:lpstr>
      <vt:lpstr>PDS7-547</vt:lpstr>
      <vt:lpstr>PDS7-548</vt:lpstr>
      <vt:lpstr>PDS7-549</vt:lpstr>
      <vt:lpstr>PDS7-550</vt:lpstr>
      <vt:lpstr>PDS7-551</vt:lpstr>
      <vt:lpstr>PDS7-552</vt:lpstr>
      <vt:lpstr>PDS7-553</vt:lpstr>
      <vt:lpstr>PDS7-554</vt:lpstr>
      <vt:lpstr>PDS7-555</vt:lpstr>
      <vt:lpstr>PDS7-556</vt:lpstr>
      <vt:lpstr>PDS7-557</vt:lpstr>
      <vt:lpstr>PDS7-558</vt:lpstr>
      <vt:lpstr>PDS7-559</vt:lpstr>
      <vt:lpstr>PDS7-560</vt:lpstr>
      <vt:lpstr>PDS7-561</vt:lpstr>
      <vt:lpstr>PDS7-562</vt:lpstr>
      <vt:lpstr>PDS7-563</vt:lpstr>
      <vt:lpstr>PDS7-564</vt:lpstr>
      <vt:lpstr>PDS7-565</vt:lpstr>
      <vt:lpstr>PDS7-566</vt:lpstr>
      <vt:lpstr>PDS7-567</vt:lpstr>
      <vt:lpstr>PDS7-568</vt:lpstr>
      <vt:lpstr>PDS7-569</vt:lpstr>
      <vt:lpstr>PDS7-570</vt:lpstr>
      <vt:lpstr>PDS7-571</vt:lpstr>
      <vt:lpstr>PDS7-572</vt:lpstr>
      <vt:lpstr>PDS7-573</vt:lpstr>
      <vt:lpstr>PDS7-574</vt:lpstr>
      <vt:lpstr>PDS7-575</vt:lpstr>
      <vt:lpstr>PDS7-576</vt:lpstr>
      <vt:lpstr>PDS7-577</vt:lpstr>
      <vt:lpstr>PDS7-578</vt:lpstr>
      <vt:lpstr>PDS7-579</vt:lpstr>
      <vt:lpstr>PDS7-580</vt:lpstr>
      <vt:lpstr>PDS7-581</vt:lpstr>
      <vt:lpstr>PDS7-582</vt:lpstr>
      <vt:lpstr>PDS7-583</vt:lpstr>
      <vt:lpstr>PDS7-584</vt:lpstr>
      <vt:lpstr>PDS7-585</vt:lpstr>
      <vt:lpstr>PDS7-586</vt:lpstr>
      <vt:lpstr>PDS7-587</vt:lpstr>
      <vt:lpstr>PDS7-588</vt:lpstr>
      <vt:lpstr>PDS7-589</vt:lpstr>
      <vt:lpstr>PDS7-590</vt:lpstr>
      <vt:lpstr>PDS7-591</vt:lpstr>
      <vt:lpstr>PDS7-592</vt:lpstr>
      <vt:lpstr>PDS7-593</vt:lpstr>
      <vt:lpstr>PDS7-594</vt:lpstr>
      <vt:lpstr>PDS7-595</vt:lpstr>
      <vt:lpstr>PDS7-596</vt:lpstr>
      <vt:lpstr>PDS7-597</vt:lpstr>
      <vt:lpstr>PDS7-598</vt:lpstr>
      <vt:lpstr>PDS7-599</vt:lpstr>
      <vt:lpstr>PDS7-600</vt:lpstr>
      <vt:lpstr>PDS7-601</vt:lpstr>
      <vt:lpstr>PDS7-602</vt:lpstr>
      <vt:lpstr>PDS7-603</vt:lpstr>
      <vt:lpstr>PDS7-604</vt:lpstr>
      <vt:lpstr>PDS7-605</vt:lpstr>
      <vt:lpstr>PDS7-606</vt:lpstr>
      <vt:lpstr>PDS7-607</vt:lpstr>
      <vt:lpstr>PDS7-608</vt:lpstr>
      <vt:lpstr>PDS7-609</vt:lpstr>
      <vt:lpstr>PDS7-610</vt:lpstr>
      <vt:lpstr>PDS7-611</vt:lpstr>
      <vt:lpstr>PDS7-612</vt:lpstr>
      <vt:lpstr>PDS7-613</vt:lpstr>
      <vt:lpstr>PDS7-614</vt:lpstr>
      <vt:lpstr>PDS7-615</vt:lpstr>
      <vt:lpstr>PDS7-616</vt:lpstr>
      <vt:lpstr>PDS7-617</vt:lpstr>
      <vt:lpstr>PDS7-618</vt:lpstr>
      <vt:lpstr>PDS7-619</vt:lpstr>
      <vt:lpstr>PDS7-620</vt:lpstr>
      <vt:lpstr>PDS7-621</vt:lpstr>
      <vt:lpstr>PDS7-622</vt:lpstr>
      <vt:lpstr>PDS7-623</vt:lpstr>
      <vt:lpstr>PDS7-624</vt:lpstr>
      <vt:lpstr>PDS7-625</vt:lpstr>
      <vt:lpstr>PDS7-626</vt:lpstr>
      <vt:lpstr>PDS7-627</vt:lpstr>
      <vt:lpstr>PDS7-628</vt:lpstr>
      <vt:lpstr>PDS7-629</vt:lpstr>
      <vt:lpstr>PDS7-630</vt:lpstr>
      <vt:lpstr>PDS7-631</vt:lpstr>
      <vt:lpstr>PDS7-632</vt:lpstr>
      <vt:lpstr>PDS7-633</vt:lpstr>
      <vt:lpstr>PDS7-634</vt:lpstr>
      <vt:lpstr>PDS7-635</vt:lpstr>
      <vt:lpstr>PDS7-636</vt:lpstr>
      <vt:lpstr>PDS7-637</vt:lpstr>
      <vt:lpstr>PDS7-638</vt:lpstr>
      <vt:lpstr>PDS7-639</vt:lpstr>
      <vt:lpstr>PDS7-640</vt:lpstr>
      <vt:lpstr>PDS7-641</vt:lpstr>
      <vt:lpstr>PDS7-642</vt:lpstr>
      <vt:lpstr>PDS7-643</vt:lpstr>
      <vt:lpstr>PDS7-644</vt:lpstr>
      <vt:lpstr>PDS7-645</vt:lpstr>
      <vt:lpstr>PDS7-646</vt:lpstr>
      <vt:lpstr>PDS7-647</vt:lpstr>
      <vt:lpstr>PDS7-648</vt:lpstr>
      <vt:lpstr>PDS7-649</vt:lpstr>
      <vt:lpstr>PDS7-650</vt:lpstr>
      <vt:lpstr>PDS7-651</vt:lpstr>
      <vt:lpstr>PDS7-652</vt:lpstr>
      <vt:lpstr>PDS7-653</vt:lpstr>
      <vt:lpstr>PDS7-654</vt:lpstr>
      <vt:lpstr>PDS7-655</vt:lpstr>
      <vt:lpstr>PDS7-656</vt:lpstr>
      <vt:lpstr>PDS7-657</vt:lpstr>
      <vt:lpstr>PDS7-658</vt:lpstr>
      <vt:lpstr>PDS7-659</vt:lpstr>
      <vt:lpstr>PDS7-660</vt:lpstr>
      <vt:lpstr>PDS7-661</vt:lpstr>
      <vt:lpstr>PDS7-662</vt:lpstr>
      <vt:lpstr>PDS7-663</vt:lpstr>
      <vt:lpstr>PDS7-664</vt:lpstr>
      <vt:lpstr>PDS7-665</vt:lpstr>
      <vt:lpstr>PDS7-666</vt:lpstr>
      <vt:lpstr>PDS7-667</vt:lpstr>
      <vt:lpstr>PDS7-668</vt:lpstr>
      <vt:lpstr>PDS7-669</vt:lpstr>
      <vt:lpstr>PDS7-670</vt:lpstr>
      <vt:lpstr>PDS7-671</vt:lpstr>
      <vt:lpstr>PDS7-672</vt:lpstr>
      <vt:lpstr>PDS7-673</vt:lpstr>
      <vt:lpstr>PDS7-674</vt:lpstr>
      <vt:lpstr>PDS7-675</vt:lpstr>
      <vt:lpstr>PDS7-676</vt:lpstr>
      <vt:lpstr>PDS7-677</vt:lpstr>
      <vt:lpstr>PDS7-678</vt:lpstr>
      <vt:lpstr>PDS7-679</vt:lpstr>
      <vt:lpstr>PDS7-680</vt:lpstr>
      <vt:lpstr>PDS7-681</vt:lpstr>
      <vt:lpstr>PDS7-682</vt:lpstr>
      <vt:lpstr>PDS7-683</vt:lpstr>
      <vt:lpstr>PDS7-684</vt:lpstr>
      <vt:lpstr>PDS7-685</vt:lpstr>
      <vt:lpstr>PDS7-686</vt:lpstr>
      <vt:lpstr>PDS7-687</vt:lpstr>
      <vt:lpstr>PDS7-688</vt:lpstr>
      <vt:lpstr>PDS7-689</vt:lpstr>
      <vt:lpstr>PDS7-690</vt:lpstr>
      <vt:lpstr>PDS7-691</vt:lpstr>
      <vt:lpstr>PDS7-692</vt:lpstr>
      <vt:lpstr>PDS7-693</vt:lpstr>
      <vt:lpstr>PDS7-694</vt:lpstr>
      <vt:lpstr>PDS7-695</vt:lpstr>
      <vt:lpstr>PDS7-696</vt:lpstr>
      <vt:lpstr>PDS7-697</vt:lpstr>
      <vt:lpstr>PDS7-698</vt:lpstr>
      <vt:lpstr>PDS7-699</vt:lpstr>
      <vt:lpstr>PDS7-700</vt:lpstr>
      <vt:lpstr>PDS7-701</vt:lpstr>
      <vt:lpstr>PDS7-702</vt:lpstr>
      <vt:lpstr>PDS7-703</vt:lpstr>
      <vt:lpstr>PDS7-704</vt:lpstr>
      <vt:lpstr>PDS7-705</vt:lpstr>
      <vt:lpstr>PDS7-706</vt:lpstr>
      <vt:lpstr>PDS7-707</vt:lpstr>
      <vt:lpstr>PDS7-708</vt:lpstr>
      <vt:lpstr>PDS7-709</vt:lpstr>
      <vt:lpstr>PDS7-710</vt:lpstr>
      <vt:lpstr>PDS7-711</vt:lpstr>
      <vt:lpstr>PDS7-712</vt:lpstr>
      <vt:lpstr>PDS7-713</vt:lpstr>
      <vt:lpstr>PDS7-714</vt:lpstr>
      <vt:lpstr>PDS7-715</vt:lpstr>
      <vt:lpstr>PDS7-716</vt:lpstr>
      <vt:lpstr>PDS7-717</vt:lpstr>
      <vt:lpstr>PDS7-718</vt:lpstr>
      <vt:lpstr>PDS7-719</vt:lpstr>
      <vt:lpstr>PDS7-720</vt:lpstr>
      <vt:lpstr>PDS7-721</vt:lpstr>
      <vt:lpstr>PDS7-722</vt:lpstr>
      <vt:lpstr>PDS7-723</vt:lpstr>
      <vt:lpstr>PDS7-724</vt:lpstr>
      <vt:lpstr>PDS7-725</vt:lpstr>
      <vt:lpstr>PDS7-726</vt:lpstr>
      <vt:lpstr>PDS7-727</vt:lpstr>
      <vt:lpstr>PDS7-728</vt:lpstr>
      <vt:lpstr>PDS7-729</vt:lpstr>
      <vt:lpstr>PDS7-730</vt:lpstr>
      <vt:lpstr>PDS7-731</vt:lpstr>
      <vt:lpstr>PDS7-732</vt:lpstr>
      <vt:lpstr>PDS7-733</vt:lpstr>
      <vt:lpstr>PDS7-734</vt:lpstr>
      <vt:lpstr>PDS7-735</vt:lpstr>
      <vt:lpstr>PDS7-736</vt:lpstr>
      <vt:lpstr>PDS7-737</vt:lpstr>
      <vt:lpstr>PDS7-738</vt:lpstr>
      <vt:lpstr>PDS7-739</vt:lpstr>
      <vt:lpstr>PDS7-740</vt:lpstr>
      <vt:lpstr>PDS7-741</vt:lpstr>
      <vt:lpstr>PDS7-742</vt:lpstr>
      <vt:lpstr>PDS7-743</vt:lpstr>
      <vt:lpstr>PDS7-744</vt:lpstr>
      <vt:lpstr>PDS7-745</vt:lpstr>
      <vt:lpstr>PDS7-746</vt:lpstr>
      <vt:lpstr>PDS7-747</vt:lpstr>
      <vt:lpstr>PDS7-748</vt:lpstr>
      <vt:lpstr>PDS7-749</vt:lpstr>
      <vt:lpstr>PDS7-750</vt:lpstr>
      <vt:lpstr>PDS7-751</vt:lpstr>
      <vt:lpstr>PDS7-752</vt:lpstr>
      <vt:lpstr>PDS7-753</vt:lpstr>
      <vt:lpstr>PDS7-754</vt:lpstr>
      <vt:lpstr>PDS7-755</vt:lpstr>
      <vt:lpstr>PDS7-756</vt:lpstr>
      <vt:lpstr>PDS7-757</vt:lpstr>
      <vt:lpstr>PDS7-758</vt:lpstr>
      <vt:lpstr>PDS7-759</vt:lpstr>
      <vt:lpstr>PDS7-760</vt:lpstr>
      <vt:lpstr>PDS7-761</vt:lpstr>
      <vt:lpstr>PDS7-762</vt:lpstr>
      <vt:lpstr>PDS7-763</vt:lpstr>
      <vt:lpstr>PDS7-764</vt:lpstr>
      <vt:lpstr>PDS7-765</vt:lpstr>
      <vt:lpstr>PDS7-766</vt:lpstr>
      <vt:lpstr>PDS7-767</vt:lpstr>
      <vt:lpstr>PDS7-768</vt:lpstr>
      <vt:lpstr>PDS7-769</vt:lpstr>
      <vt:lpstr>PDS7-770</vt:lpstr>
      <vt:lpstr>PDS7-771</vt:lpstr>
      <vt:lpstr>PDS7-772</vt:lpstr>
      <vt:lpstr>PDS7-773</vt:lpstr>
      <vt:lpstr>PDS7-774</vt:lpstr>
      <vt:lpstr>PDS7-775</vt:lpstr>
      <vt:lpstr>PDS7-776</vt:lpstr>
      <vt:lpstr>PDS7-777</vt:lpstr>
      <vt:lpstr>PDS7-778</vt:lpstr>
      <vt:lpstr>PDS7-779</vt:lpstr>
      <vt:lpstr>PDS7-780</vt:lpstr>
      <vt:lpstr>PDS7-781</vt:lpstr>
      <vt:lpstr>PDS7-782</vt:lpstr>
      <vt:lpstr>PDS7-783</vt:lpstr>
      <vt:lpstr>PDS7-784</vt:lpstr>
      <vt:lpstr>PDS7-785</vt:lpstr>
      <vt:lpstr>PDS7-786</vt:lpstr>
      <vt:lpstr>PDS7-787</vt:lpstr>
      <vt:lpstr>PDS7-788</vt:lpstr>
      <vt:lpstr>PDS7-789</vt:lpstr>
      <vt:lpstr>PDS7-790</vt:lpstr>
      <vt:lpstr>PDS7-791</vt:lpstr>
      <vt:lpstr>PDS7-792</vt:lpstr>
      <vt:lpstr>PDS7-793</vt:lpstr>
      <vt:lpstr>PDS7-794</vt:lpstr>
      <vt:lpstr>PDS7-795</vt:lpstr>
      <vt:lpstr>PDS7-796</vt:lpstr>
      <vt:lpstr>PDS7-797</vt:lpstr>
      <vt:lpstr>PDS7-798</vt:lpstr>
      <vt:lpstr>PDS7-799</vt:lpstr>
      <vt:lpstr>PDS7-800</vt:lpstr>
      <vt:lpstr>PDS7-801</vt:lpstr>
      <vt:lpstr>PDS7-802</vt:lpstr>
      <vt:lpstr>PDS7-803</vt:lpstr>
      <vt:lpstr>PDS7-804</vt:lpstr>
      <vt:lpstr>PDS7-805</vt:lpstr>
      <vt:lpstr>PDS7-806</vt:lpstr>
      <vt:lpstr>PDS7-807</vt:lpstr>
      <vt:lpstr>PDS7-808</vt:lpstr>
      <vt:lpstr>PDS7-809</vt:lpstr>
      <vt:lpstr>PDS7-810</vt:lpstr>
      <vt:lpstr>PDS7-811</vt:lpstr>
      <vt:lpstr>PDS7-812</vt:lpstr>
      <vt:lpstr>PDS7-813</vt:lpstr>
      <vt:lpstr>PDS7-814</vt:lpstr>
      <vt:lpstr>PDS7-815</vt:lpstr>
      <vt:lpstr>PDS7-816</vt:lpstr>
      <vt:lpstr>PDS7-817</vt:lpstr>
      <vt:lpstr>PDS7-818</vt:lpstr>
      <vt:lpstr>PDS7-819</vt:lpstr>
      <vt:lpstr>PDS7-820</vt:lpstr>
      <vt:lpstr>PDS7-821</vt:lpstr>
      <vt:lpstr>PDS7-822</vt:lpstr>
      <vt:lpstr>PDS7-823</vt:lpstr>
      <vt:lpstr>PDS7-824</vt:lpstr>
      <vt:lpstr>PDS7-825</vt:lpstr>
      <vt:lpstr>PDS7-826</vt:lpstr>
      <vt:lpstr>PDS7-827</vt:lpstr>
      <vt:lpstr>PDS7-828</vt:lpstr>
      <vt:lpstr>PDS7-829</vt:lpstr>
      <vt:lpstr>PDS7-830</vt:lpstr>
      <vt:lpstr>PDS7-831</vt:lpstr>
      <vt:lpstr>PDS7-832</vt:lpstr>
      <vt:lpstr>PDS7-833</vt:lpstr>
      <vt:lpstr>PDS7-834</vt:lpstr>
      <vt:lpstr>PDS7-835</vt:lpstr>
      <vt:lpstr>PDS7-836</vt:lpstr>
      <vt:lpstr>PDS7-837</vt:lpstr>
      <vt:lpstr>PDS7-838</vt:lpstr>
      <vt:lpstr>PDS7-839</vt:lpstr>
      <vt:lpstr>PDS7-840</vt:lpstr>
      <vt:lpstr>PDS7-841</vt:lpstr>
      <vt:lpstr>PDS7-842</vt:lpstr>
      <vt:lpstr>PDS7-843</vt:lpstr>
      <vt:lpstr>PDS7-844</vt:lpstr>
      <vt:lpstr>PDS7-845</vt:lpstr>
      <vt:lpstr>PDS7-846</vt:lpstr>
      <vt:lpstr>PDS7-847</vt:lpstr>
      <vt:lpstr>PDS7-848</vt:lpstr>
      <vt:lpstr>PDS7-849</vt:lpstr>
      <vt:lpstr>PDS7-850</vt:lpstr>
      <vt:lpstr>PDS7-851</vt:lpstr>
      <vt:lpstr>PDS7-852</vt:lpstr>
      <vt:lpstr>PDS7-853</vt:lpstr>
      <vt:lpstr>PDS7-854</vt:lpstr>
      <vt:lpstr>PDS7-855</vt:lpstr>
      <vt:lpstr>PDS7-856</vt:lpstr>
      <vt:lpstr>PDS7-857</vt:lpstr>
      <vt:lpstr>PDS7-858</vt:lpstr>
      <vt:lpstr>PDS7-859</vt:lpstr>
      <vt:lpstr>PDS7-860</vt:lpstr>
      <vt:lpstr>PDS7-861</vt:lpstr>
      <vt:lpstr>PDS7-862</vt:lpstr>
      <vt:lpstr>PDS7-863</vt:lpstr>
      <vt:lpstr>PDS7-864</vt:lpstr>
      <vt:lpstr>PDS7-865</vt:lpstr>
      <vt:lpstr>PDS7-866</vt:lpstr>
      <vt:lpstr>PDS7-867</vt:lpstr>
      <vt:lpstr>PDS7-868</vt:lpstr>
      <vt:lpstr>PDS7-869</vt:lpstr>
      <vt:lpstr>PDS7-870</vt:lpstr>
      <vt:lpstr>PDS7-871</vt:lpstr>
      <vt:lpstr>PDS7-872</vt:lpstr>
      <vt:lpstr>PDS7-873</vt:lpstr>
      <vt:lpstr>PDS7-874</vt:lpstr>
      <vt:lpstr>PDS7-875</vt:lpstr>
      <vt:lpstr>PDS7-876</vt:lpstr>
      <vt:lpstr>PDS7-877</vt:lpstr>
      <vt:lpstr>PDS7-878</vt:lpstr>
      <vt:lpstr>PDS7-879</vt:lpstr>
      <vt:lpstr>PDS7-880</vt:lpstr>
      <vt:lpstr>PDS7-881</vt:lpstr>
      <vt:lpstr>PDS7-882</vt:lpstr>
      <vt:lpstr>PDS7-883</vt:lpstr>
      <vt:lpstr>PDS7-884</vt:lpstr>
      <vt:lpstr>PDS7-885</vt:lpstr>
      <vt:lpstr>PDS7-886</vt:lpstr>
      <vt:lpstr>PDS7-887</vt:lpstr>
      <vt:lpstr>PDS7-888</vt:lpstr>
      <vt:lpstr>PDS7-889</vt:lpstr>
      <vt:lpstr>PDS7-890</vt:lpstr>
      <vt:lpstr>PDS7-891</vt:lpstr>
      <vt:lpstr>PDS7-892</vt:lpstr>
      <vt:lpstr>PDS7-893</vt:lpstr>
      <vt:lpstr>PDS7-894</vt:lpstr>
      <vt:lpstr>PDS7-895</vt:lpstr>
      <vt:lpstr>PDS7-896</vt:lpstr>
      <vt:lpstr>PDS7-897</vt:lpstr>
      <vt:lpstr>PDS7-898</vt:lpstr>
      <vt:lpstr>PDS7-899</vt:lpstr>
      <vt:lpstr>PDS7-900</vt:lpstr>
      <vt:lpstr>PDS7-901</vt:lpstr>
      <vt:lpstr>PDS7-902</vt:lpstr>
      <vt:lpstr>PDS7-903</vt:lpstr>
      <vt:lpstr>PDS7-904</vt:lpstr>
      <vt:lpstr>PDS7-905</vt:lpstr>
      <vt:lpstr>PDS7-906</vt:lpstr>
      <vt:lpstr>PDS7-907</vt:lpstr>
      <vt:lpstr>PDS7-908</vt:lpstr>
      <vt:lpstr>PDS7-909</vt:lpstr>
      <vt:lpstr>PDS7-910</vt:lpstr>
      <vt:lpstr>PDS7-911</vt:lpstr>
      <vt:lpstr>PDS7-912</vt:lpstr>
      <vt:lpstr>PDS7-913</vt:lpstr>
      <vt:lpstr>PDS7-914</vt:lpstr>
      <vt:lpstr>PDS7-915</vt:lpstr>
      <vt:lpstr>PDS7-916</vt:lpstr>
      <vt:lpstr>PDS7-917</vt:lpstr>
      <vt:lpstr>PDS7-918</vt:lpstr>
      <vt:lpstr>PDS7-919</vt:lpstr>
      <vt:lpstr>PDS7-920</vt:lpstr>
      <vt:lpstr>PDS7-921</vt:lpstr>
      <vt:lpstr>PDS7-922</vt:lpstr>
      <vt:lpstr>PDS7-923</vt:lpstr>
      <vt:lpstr>PDS7-924</vt:lpstr>
      <vt:lpstr>PDS7-925</vt:lpstr>
      <vt:lpstr>PDS7-926</vt:lpstr>
      <vt:lpstr>PDS7-927</vt:lpstr>
      <vt:lpstr>PDS7-928</vt:lpstr>
      <vt:lpstr>PDS7-929</vt:lpstr>
      <vt:lpstr>PDS7-930</vt:lpstr>
      <vt:lpstr>PDS7-931</vt:lpstr>
      <vt:lpstr>PDS7-932</vt:lpstr>
      <vt:lpstr>PDS7-933</vt:lpstr>
      <vt:lpstr>PDS7-934</vt:lpstr>
      <vt:lpstr>PDS7-935</vt:lpstr>
      <vt:lpstr>PDS7-936</vt:lpstr>
      <vt:lpstr>PDS7-937</vt:lpstr>
      <vt:lpstr>PDS7-938</vt:lpstr>
      <vt:lpstr>PDS7-939</vt:lpstr>
      <vt:lpstr>PDS7-940</vt:lpstr>
      <vt:lpstr>PDS7-941</vt:lpstr>
      <vt:lpstr>PDS7-942</vt:lpstr>
      <vt:lpstr>PDS7-943</vt:lpstr>
      <vt:lpstr>PDS7-944</vt:lpstr>
      <vt:lpstr>PDS7-945</vt:lpstr>
      <vt:lpstr>PDS7-946</vt:lpstr>
      <vt:lpstr>PDS7-947</vt:lpstr>
      <vt:lpstr>PDS7-948</vt:lpstr>
      <vt:lpstr>PDS7-949</vt:lpstr>
      <vt:lpstr>PDS7-950</vt:lpstr>
      <vt:lpstr>PDS7-951</vt:lpstr>
      <vt:lpstr>PDS7-952</vt:lpstr>
      <vt:lpstr>PDS7-953</vt:lpstr>
      <vt:lpstr>PDS7-954</vt:lpstr>
      <vt:lpstr>PDS7-955</vt:lpstr>
      <vt:lpstr>PDS7-956</vt:lpstr>
      <vt:lpstr>PDS7-957</vt:lpstr>
      <vt:lpstr>PDS7-958</vt:lpstr>
      <vt:lpstr>PDS7-959</vt:lpstr>
      <vt:lpstr>PDS7-960</vt:lpstr>
      <vt:lpstr>PDS7-961</vt:lpstr>
      <vt:lpstr>PDS7-962</vt:lpstr>
      <vt:lpstr>PDS7-963</vt:lpstr>
      <vt:lpstr>PDS7-964</vt:lpstr>
      <vt:lpstr>PDS7-965</vt:lpstr>
      <vt:lpstr>PDS7-966</vt:lpstr>
      <vt:lpstr>PDS7-967</vt:lpstr>
      <vt:lpstr>PDS7-968</vt:lpstr>
      <vt:lpstr>PDS7-969</vt:lpstr>
      <vt:lpstr>PDS7-970</vt:lpstr>
      <vt:lpstr>PDS7-971</vt:lpstr>
      <vt:lpstr>PDS7-972</vt:lpstr>
      <vt:lpstr>PDS7-973</vt:lpstr>
      <vt:lpstr>PDS7-974</vt:lpstr>
      <vt:lpstr>PDS7-975</vt:lpstr>
      <vt:lpstr>PDS7-976</vt:lpstr>
      <vt:lpstr>PDS7-977</vt:lpstr>
      <vt:lpstr>PDS7-978</vt:lpstr>
      <vt:lpstr>PDS7-979</vt:lpstr>
      <vt:lpstr>PDS7-980</vt:lpstr>
      <vt:lpstr>PDS7-981</vt:lpstr>
      <vt:lpstr>PDS7-982</vt:lpstr>
      <vt:lpstr>PDS7-983</vt:lpstr>
      <vt:lpstr>PDS7-984</vt:lpstr>
      <vt:lpstr>PDS7-985</vt:lpstr>
      <vt:lpstr>PDS7-986</vt:lpstr>
      <vt:lpstr>PDS7-987</vt:lpstr>
      <vt:lpstr>PDS7-988</vt:lpstr>
      <vt:lpstr>PDS7-989</vt:lpstr>
      <vt:lpstr>PDS7-990</vt:lpstr>
      <vt:lpstr>PDS7-991</vt:lpstr>
      <vt:lpstr>PDS7-992</vt:lpstr>
      <vt:lpstr>PDS7-993</vt:lpstr>
      <vt:lpstr>PDS7-994</vt:lpstr>
      <vt:lpstr>PDS7-995</vt:lpstr>
      <vt:lpstr>PDS7-996</vt:lpstr>
      <vt:lpstr>PDS7-997</vt:lpstr>
      <vt:lpstr>PDS7-998</vt:lpstr>
      <vt:lpstr>PDS7-999</vt:lpstr>
      <vt:lpstr>PDS7-1000</vt:lpstr>
      <vt:lpstr>'PDS7-1000'!Print_Area</vt:lpstr>
      <vt:lpstr>'PDS7-500'!Print_Area</vt:lpstr>
      <vt:lpstr>'PDS7-501'!Print_Area</vt:lpstr>
      <vt:lpstr>'PDS7-502'!Print_Area</vt:lpstr>
      <vt:lpstr>'PDS7-503'!Print_Area</vt:lpstr>
      <vt:lpstr>'PDS7-504'!Print_Area</vt:lpstr>
      <vt:lpstr>'PDS7-505'!Print_Area</vt:lpstr>
      <vt:lpstr>'PDS7-506'!Print_Area</vt:lpstr>
      <vt:lpstr>'PDS7-507'!Print_Area</vt:lpstr>
      <vt:lpstr>'PDS7-508'!Print_Area</vt:lpstr>
      <vt:lpstr>'PDS7-509'!Print_Area</vt:lpstr>
      <vt:lpstr>'PDS7-510'!Print_Area</vt:lpstr>
      <vt:lpstr>'PDS7-511'!Print_Area</vt:lpstr>
      <vt:lpstr>'PDS7-512'!Print_Area</vt:lpstr>
      <vt:lpstr>'PDS7-513'!Print_Area</vt:lpstr>
      <vt:lpstr>'PDS7-514'!Print_Area</vt:lpstr>
      <vt:lpstr>'PDS7-515'!Print_Area</vt:lpstr>
      <vt:lpstr>'PDS7-516'!Print_Area</vt:lpstr>
      <vt:lpstr>'PDS7-517'!Print_Area</vt:lpstr>
      <vt:lpstr>'PDS7-518'!Print_Area</vt:lpstr>
      <vt:lpstr>'PDS7-519'!Print_Area</vt:lpstr>
      <vt:lpstr>'PDS7-520'!Print_Area</vt:lpstr>
      <vt:lpstr>'PDS7-521'!Print_Area</vt:lpstr>
      <vt:lpstr>'PDS7-522'!Print_Area</vt:lpstr>
      <vt:lpstr>'PDS7-523'!Print_Area</vt:lpstr>
      <vt:lpstr>'PDS7-524'!Print_Area</vt:lpstr>
      <vt:lpstr>'PDS7-525'!Print_Area</vt:lpstr>
      <vt:lpstr>'PDS7-526'!Print_Area</vt:lpstr>
      <vt:lpstr>'PDS7-527'!Print_Area</vt:lpstr>
      <vt:lpstr>'PDS7-528'!Print_Area</vt:lpstr>
      <vt:lpstr>'PDS7-529'!Print_Area</vt:lpstr>
      <vt:lpstr>'PDS7-530'!Print_Area</vt:lpstr>
      <vt:lpstr>'PDS7-531'!Print_Area</vt:lpstr>
      <vt:lpstr>'PDS7-532'!Print_Area</vt:lpstr>
      <vt:lpstr>'PDS7-533'!Print_Area</vt:lpstr>
      <vt:lpstr>'PDS7-534'!Print_Area</vt:lpstr>
      <vt:lpstr>'PDS7-535'!Print_Area</vt:lpstr>
      <vt:lpstr>'PDS7-536'!Print_Area</vt:lpstr>
      <vt:lpstr>'PDS7-537'!Print_Area</vt:lpstr>
      <vt:lpstr>'PDS7-538'!Print_Area</vt:lpstr>
      <vt:lpstr>'PDS7-539'!Print_Area</vt:lpstr>
      <vt:lpstr>'PDS7-540'!Print_Area</vt:lpstr>
      <vt:lpstr>'PDS7-541'!Print_Area</vt:lpstr>
      <vt:lpstr>'PDS7-542'!Print_Area</vt:lpstr>
      <vt:lpstr>'PDS7-543'!Print_Area</vt:lpstr>
      <vt:lpstr>'PDS7-544'!Print_Area</vt:lpstr>
      <vt:lpstr>'PDS7-545'!Print_Area</vt:lpstr>
      <vt:lpstr>'PDS7-546'!Print_Area</vt:lpstr>
      <vt:lpstr>'PDS7-547'!Print_Area</vt:lpstr>
      <vt:lpstr>'PDS7-548'!Print_Area</vt:lpstr>
      <vt:lpstr>'PDS7-549'!Print_Area</vt:lpstr>
      <vt:lpstr>'PDS7-550'!Print_Area</vt:lpstr>
      <vt:lpstr>'PDS7-551'!Print_Area</vt:lpstr>
      <vt:lpstr>'PDS7-552'!Print_Area</vt:lpstr>
      <vt:lpstr>'PDS7-553'!Print_Area</vt:lpstr>
      <vt:lpstr>'PDS7-554'!Print_Area</vt:lpstr>
      <vt:lpstr>'PDS7-555'!Print_Area</vt:lpstr>
      <vt:lpstr>'PDS7-556'!Print_Area</vt:lpstr>
      <vt:lpstr>'PDS7-557'!Print_Area</vt:lpstr>
      <vt:lpstr>'PDS7-558'!Print_Area</vt:lpstr>
      <vt:lpstr>'PDS7-559'!Print_Area</vt:lpstr>
      <vt:lpstr>'PDS7-560'!Print_Area</vt:lpstr>
      <vt:lpstr>'PDS7-561'!Print_Area</vt:lpstr>
      <vt:lpstr>'PDS7-562'!Print_Area</vt:lpstr>
      <vt:lpstr>'PDS7-563'!Print_Area</vt:lpstr>
      <vt:lpstr>'PDS7-564'!Print_Area</vt:lpstr>
      <vt:lpstr>'PDS7-565'!Print_Area</vt:lpstr>
      <vt:lpstr>'PDS7-566'!Print_Area</vt:lpstr>
      <vt:lpstr>'PDS7-567'!Print_Area</vt:lpstr>
      <vt:lpstr>'PDS7-568'!Print_Area</vt:lpstr>
      <vt:lpstr>'PDS7-569'!Print_Area</vt:lpstr>
      <vt:lpstr>'PDS7-570'!Print_Area</vt:lpstr>
      <vt:lpstr>'PDS7-571'!Print_Area</vt:lpstr>
      <vt:lpstr>'PDS7-572'!Print_Area</vt:lpstr>
      <vt:lpstr>'PDS7-573'!Print_Area</vt:lpstr>
      <vt:lpstr>'PDS7-574'!Print_Area</vt:lpstr>
      <vt:lpstr>'PDS7-575'!Print_Area</vt:lpstr>
      <vt:lpstr>'PDS7-576'!Print_Area</vt:lpstr>
      <vt:lpstr>'PDS7-577'!Print_Area</vt:lpstr>
      <vt:lpstr>'PDS7-578'!Print_Area</vt:lpstr>
      <vt:lpstr>'PDS7-579'!Print_Area</vt:lpstr>
      <vt:lpstr>'PDS7-580'!Print_Area</vt:lpstr>
      <vt:lpstr>'PDS7-581'!Print_Area</vt:lpstr>
      <vt:lpstr>'PDS7-582'!Print_Area</vt:lpstr>
      <vt:lpstr>'PDS7-583'!Print_Area</vt:lpstr>
      <vt:lpstr>'PDS7-584'!Print_Area</vt:lpstr>
      <vt:lpstr>'PDS7-585'!Print_Area</vt:lpstr>
      <vt:lpstr>'PDS7-586'!Print_Area</vt:lpstr>
      <vt:lpstr>'PDS7-587'!Print_Area</vt:lpstr>
      <vt:lpstr>'PDS7-588'!Print_Area</vt:lpstr>
      <vt:lpstr>'PDS7-589'!Print_Area</vt:lpstr>
      <vt:lpstr>'PDS7-590'!Print_Area</vt:lpstr>
      <vt:lpstr>'PDS7-591'!Print_Area</vt:lpstr>
      <vt:lpstr>'PDS7-592'!Print_Area</vt:lpstr>
      <vt:lpstr>'PDS7-593'!Print_Area</vt:lpstr>
      <vt:lpstr>'PDS7-594'!Print_Area</vt:lpstr>
      <vt:lpstr>'PDS7-595'!Print_Area</vt:lpstr>
      <vt:lpstr>'PDS7-596'!Print_Area</vt:lpstr>
      <vt:lpstr>'PDS7-597'!Print_Area</vt:lpstr>
      <vt:lpstr>'PDS7-598'!Print_Area</vt:lpstr>
      <vt:lpstr>'PDS7-599'!Print_Area</vt:lpstr>
      <vt:lpstr>'PDS7-600'!Print_Area</vt:lpstr>
      <vt:lpstr>'PDS7-601'!Print_Area</vt:lpstr>
      <vt:lpstr>'PDS7-602'!Print_Area</vt:lpstr>
      <vt:lpstr>'PDS7-603'!Print_Area</vt:lpstr>
      <vt:lpstr>'PDS7-604'!Print_Area</vt:lpstr>
      <vt:lpstr>'PDS7-605'!Print_Area</vt:lpstr>
      <vt:lpstr>'PDS7-606'!Print_Area</vt:lpstr>
      <vt:lpstr>'PDS7-607'!Print_Area</vt:lpstr>
      <vt:lpstr>'PDS7-608'!Print_Area</vt:lpstr>
      <vt:lpstr>'PDS7-609'!Print_Area</vt:lpstr>
      <vt:lpstr>'PDS7-610'!Print_Area</vt:lpstr>
      <vt:lpstr>'PDS7-611'!Print_Area</vt:lpstr>
      <vt:lpstr>'PDS7-612'!Print_Area</vt:lpstr>
      <vt:lpstr>'PDS7-613'!Print_Area</vt:lpstr>
      <vt:lpstr>'PDS7-614'!Print_Area</vt:lpstr>
      <vt:lpstr>'PDS7-615'!Print_Area</vt:lpstr>
      <vt:lpstr>'PDS7-616'!Print_Area</vt:lpstr>
      <vt:lpstr>'PDS7-617'!Print_Area</vt:lpstr>
      <vt:lpstr>'PDS7-618'!Print_Area</vt:lpstr>
      <vt:lpstr>'PDS7-619'!Print_Area</vt:lpstr>
      <vt:lpstr>'PDS7-620'!Print_Area</vt:lpstr>
      <vt:lpstr>'PDS7-621'!Print_Area</vt:lpstr>
      <vt:lpstr>'PDS7-622'!Print_Area</vt:lpstr>
      <vt:lpstr>'PDS7-623'!Print_Area</vt:lpstr>
      <vt:lpstr>'PDS7-624'!Print_Area</vt:lpstr>
      <vt:lpstr>'PDS7-625'!Print_Area</vt:lpstr>
      <vt:lpstr>'PDS7-626'!Print_Area</vt:lpstr>
      <vt:lpstr>'PDS7-627'!Print_Area</vt:lpstr>
      <vt:lpstr>'PDS7-628'!Print_Area</vt:lpstr>
      <vt:lpstr>'PDS7-629'!Print_Area</vt:lpstr>
      <vt:lpstr>'PDS7-630'!Print_Area</vt:lpstr>
      <vt:lpstr>'PDS7-631'!Print_Area</vt:lpstr>
      <vt:lpstr>'PDS7-632'!Print_Area</vt:lpstr>
      <vt:lpstr>'PDS7-633'!Print_Area</vt:lpstr>
      <vt:lpstr>'PDS7-634'!Print_Area</vt:lpstr>
      <vt:lpstr>'PDS7-635'!Print_Area</vt:lpstr>
      <vt:lpstr>'PDS7-636'!Print_Area</vt:lpstr>
      <vt:lpstr>'PDS7-637'!Print_Area</vt:lpstr>
      <vt:lpstr>'PDS7-638'!Print_Area</vt:lpstr>
      <vt:lpstr>'PDS7-639'!Print_Area</vt:lpstr>
      <vt:lpstr>'PDS7-640'!Print_Area</vt:lpstr>
      <vt:lpstr>'PDS7-641'!Print_Area</vt:lpstr>
      <vt:lpstr>'PDS7-642'!Print_Area</vt:lpstr>
      <vt:lpstr>'PDS7-643'!Print_Area</vt:lpstr>
      <vt:lpstr>'PDS7-644'!Print_Area</vt:lpstr>
      <vt:lpstr>'PDS7-645'!Print_Area</vt:lpstr>
      <vt:lpstr>'PDS7-646'!Print_Area</vt:lpstr>
      <vt:lpstr>'PDS7-647'!Print_Area</vt:lpstr>
      <vt:lpstr>'PDS7-648'!Print_Area</vt:lpstr>
      <vt:lpstr>'PDS7-649'!Print_Area</vt:lpstr>
      <vt:lpstr>'PDS7-650'!Print_Area</vt:lpstr>
      <vt:lpstr>'PDS7-651'!Print_Area</vt:lpstr>
      <vt:lpstr>'PDS7-652'!Print_Area</vt:lpstr>
      <vt:lpstr>'PDS7-653'!Print_Area</vt:lpstr>
      <vt:lpstr>'PDS7-654'!Print_Area</vt:lpstr>
      <vt:lpstr>'PDS7-655'!Print_Area</vt:lpstr>
      <vt:lpstr>'PDS7-656'!Print_Area</vt:lpstr>
      <vt:lpstr>'PDS7-657'!Print_Area</vt:lpstr>
      <vt:lpstr>'PDS7-658'!Print_Area</vt:lpstr>
      <vt:lpstr>'PDS7-659'!Print_Area</vt:lpstr>
      <vt:lpstr>'PDS7-660'!Print_Area</vt:lpstr>
      <vt:lpstr>'PDS7-661'!Print_Area</vt:lpstr>
      <vt:lpstr>'PDS7-662'!Print_Area</vt:lpstr>
      <vt:lpstr>'PDS7-663'!Print_Area</vt:lpstr>
      <vt:lpstr>'PDS7-664'!Print_Area</vt:lpstr>
      <vt:lpstr>'PDS7-665'!Print_Area</vt:lpstr>
      <vt:lpstr>'PDS7-666'!Print_Area</vt:lpstr>
      <vt:lpstr>'PDS7-667'!Print_Area</vt:lpstr>
      <vt:lpstr>'PDS7-668'!Print_Area</vt:lpstr>
      <vt:lpstr>'PDS7-669'!Print_Area</vt:lpstr>
      <vt:lpstr>'PDS7-670'!Print_Area</vt:lpstr>
      <vt:lpstr>'PDS7-671'!Print_Area</vt:lpstr>
      <vt:lpstr>'PDS7-672'!Print_Area</vt:lpstr>
      <vt:lpstr>'PDS7-673'!Print_Area</vt:lpstr>
      <vt:lpstr>'PDS7-674'!Print_Area</vt:lpstr>
      <vt:lpstr>'PDS7-675'!Print_Area</vt:lpstr>
      <vt:lpstr>'PDS7-676'!Print_Area</vt:lpstr>
      <vt:lpstr>'PDS7-677'!Print_Area</vt:lpstr>
      <vt:lpstr>'PDS7-678'!Print_Area</vt:lpstr>
      <vt:lpstr>'PDS7-679'!Print_Area</vt:lpstr>
      <vt:lpstr>'PDS7-680'!Print_Area</vt:lpstr>
      <vt:lpstr>'PDS7-681'!Print_Area</vt:lpstr>
      <vt:lpstr>'PDS7-682'!Print_Area</vt:lpstr>
      <vt:lpstr>'PDS7-683'!Print_Area</vt:lpstr>
      <vt:lpstr>'PDS7-684'!Print_Area</vt:lpstr>
      <vt:lpstr>'PDS7-685'!Print_Area</vt:lpstr>
      <vt:lpstr>'PDS7-686'!Print_Area</vt:lpstr>
      <vt:lpstr>'PDS7-687'!Print_Area</vt:lpstr>
      <vt:lpstr>'PDS7-688'!Print_Area</vt:lpstr>
      <vt:lpstr>'PDS7-689'!Print_Area</vt:lpstr>
      <vt:lpstr>'PDS7-690'!Print_Area</vt:lpstr>
      <vt:lpstr>'PDS7-691'!Print_Area</vt:lpstr>
      <vt:lpstr>'PDS7-692'!Print_Area</vt:lpstr>
      <vt:lpstr>'PDS7-693'!Print_Area</vt:lpstr>
      <vt:lpstr>'PDS7-694'!Print_Area</vt:lpstr>
      <vt:lpstr>'PDS7-695'!Print_Area</vt:lpstr>
      <vt:lpstr>'PDS7-696'!Print_Area</vt:lpstr>
      <vt:lpstr>'PDS7-697'!Print_Area</vt:lpstr>
      <vt:lpstr>'PDS7-698'!Print_Area</vt:lpstr>
      <vt:lpstr>'PDS7-699'!Print_Area</vt:lpstr>
      <vt:lpstr>'PDS7-700'!Print_Area</vt:lpstr>
      <vt:lpstr>'PDS7-701'!Print_Area</vt:lpstr>
      <vt:lpstr>'PDS7-702'!Print_Area</vt:lpstr>
      <vt:lpstr>'PDS7-703'!Print_Area</vt:lpstr>
      <vt:lpstr>'PDS7-704'!Print_Area</vt:lpstr>
      <vt:lpstr>'PDS7-705'!Print_Area</vt:lpstr>
      <vt:lpstr>'PDS7-706'!Print_Area</vt:lpstr>
      <vt:lpstr>'PDS7-707'!Print_Area</vt:lpstr>
      <vt:lpstr>'PDS7-708'!Print_Area</vt:lpstr>
      <vt:lpstr>'PDS7-709'!Print_Area</vt:lpstr>
      <vt:lpstr>'PDS7-710'!Print_Area</vt:lpstr>
      <vt:lpstr>'PDS7-711'!Print_Area</vt:lpstr>
      <vt:lpstr>'PDS7-712'!Print_Area</vt:lpstr>
      <vt:lpstr>'PDS7-713'!Print_Area</vt:lpstr>
      <vt:lpstr>'PDS7-714'!Print_Area</vt:lpstr>
      <vt:lpstr>'PDS7-715'!Print_Area</vt:lpstr>
      <vt:lpstr>'PDS7-716'!Print_Area</vt:lpstr>
      <vt:lpstr>'PDS7-717'!Print_Area</vt:lpstr>
      <vt:lpstr>'PDS7-718'!Print_Area</vt:lpstr>
      <vt:lpstr>'PDS7-719'!Print_Area</vt:lpstr>
      <vt:lpstr>'PDS7-720'!Print_Area</vt:lpstr>
      <vt:lpstr>'PDS7-721'!Print_Area</vt:lpstr>
      <vt:lpstr>'PDS7-722'!Print_Area</vt:lpstr>
      <vt:lpstr>'PDS7-723'!Print_Area</vt:lpstr>
      <vt:lpstr>'PDS7-724'!Print_Area</vt:lpstr>
      <vt:lpstr>'PDS7-725'!Print_Area</vt:lpstr>
      <vt:lpstr>'PDS7-726'!Print_Area</vt:lpstr>
      <vt:lpstr>'PDS7-727'!Print_Area</vt:lpstr>
      <vt:lpstr>'PDS7-728'!Print_Area</vt:lpstr>
      <vt:lpstr>'PDS7-729'!Print_Area</vt:lpstr>
      <vt:lpstr>'PDS7-730'!Print_Area</vt:lpstr>
      <vt:lpstr>'PDS7-731'!Print_Area</vt:lpstr>
      <vt:lpstr>'PDS7-732'!Print_Area</vt:lpstr>
      <vt:lpstr>'PDS7-733'!Print_Area</vt:lpstr>
      <vt:lpstr>'PDS7-734'!Print_Area</vt:lpstr>
      <vt:lpstr>'PDS7-735'!Print_Area</vt:lpstr>
      <vt:lpstr>'PDS7-736'!Print_Area</vt:lpstr>
      <vt:lpstr>'PDS7-737'!Print_Area</vt:lpstr>
      <vt:lpstr>'PDS7-738'!Print_Area</vt:lpstr>
      <vt:lpstr>'PDS7-739'!Print_Area</vt:lpstr>
      <vt:lpstr>'PDS7-740'!Print_Area</vt:lpstr>
      <vt:lpstr>'PDS7-741'!Print_Area</vt:lpstr>
      <vt:lpstr>'PDS7-742'!Print_Area</vt:lpstr>
      <vt:lpstr>'PDS7-743'!Print_Area</vt:lpstr>
      <vt:lpstr>'PDS7-744'!Print_Area</vt:lpstr>
      <vt:lpstr>'PDS7-745'!Print_Area</vt:lpstr>
      <vt:lpstr>'PDS7-746'!Print_Area</vt:lpstr>
      <vt:lpstr>'PDS7-747'!Print_Area</vt:lpstr>
      <vt:lpstr>'PDS7-748'!Print_Area</vt:lpstr>
      <vt:lpstr>'PDS7-749'!Print_Area</vt:lpstr>
      <vt:lpstr>'PDS7-750'!Print_Area</vt:lpstr>
      <vt:lpstr>'PDS7-751'!Print_Area</vt:lpstr>
      <vt:lpstr>'PDS7-752'!Print_Area</vt:lpstr>
      <vt:lpstr>'PDS7-753'!Print_Area</vt:lpstr>
      <vt:lpstr>'PDS7-754'!Print_Area</vt:lpstr>
      <vt:lpstr>'PDS7-755'!Print_Area</vt:lpstr>
      <vt:lpstr>'PDS7-756'!Print_Area</vt:lpstr>
      <vt:lpstr>'PDS7-757'!Print_Area</vt:lpstr>
      <vt:lpstr>'PDS7-758'!Print_Area</vt:lpstr>
      <vt:lpstr>'PDS7-759'!Print_Area</vt:lpstr>
      <vt:lpstr>'PDS7-760'!Print_Area</vt:lpstr>
      <vt:lpstr>'PDS7-761'!Print_Area</vt:lpstr>
      <vt:lpstr>'PDS7-762'!Print_Area</vt:lpstr>
      <vt:lpstr>'PDS7-763'!Print_Area</vt:lpstr>
      <vt:lpstr>'PDS7-764'!Print_Area</vt:lpstr>
      <vt:lpstr>'PDS7-765'!Print_Area</vt:lpstr>
      <vt:lpstr>'PDS7-766'!Print_Area</vt:lpstr>
      <vt:lpstr>'PDS7-767'!Print_Area</vt:lpstr>
      <vt:lpstr>'PDS7-768'!Print_Area</vt:lpstr>
      <vt:lpstr>'PDS7-769'!Print_Area</vt:lpstr>
      <vt:lpstr>'PDS7-770'!Print_Area</vt:lpstr>
      <vt:lpstr>'PDS7-771'!Print_Area</vt:lpstr>
      <vt:lpstr>'PDS7-772'!Print_Area</vt:lpstr>
      <vt:lpstr>'PDS7-773'!Print_Area</vt:lpstr>
      <vt:lpstr>'PDS7-774'!Print_Area</vt:lpstr>
      <vt:lpstr>'PDS7-775'!Print_Area</vt:lpstr>
      <vt:lpstr>'PDS7-776'!Print_Area</vt:lpstr>
      <vt:lpstr>'PDS7-777'!Print_Area</vt:lpstr>
      <vt:lpstr>'PDS7-778'!Print_Area</vt:lpstr>
      <vt:lpstr>'PDS7-779'!Print_Area</vt:lpstr>
      <vt:lpstr>'PDS7-780'!Print_Area</vt:lpstr>
      <vt:lpstr>'PDS7-781'!Print_Area</vt:lpstr>
      <vt:lpstr>'PDS7-782'!Print_Area</vt:lpstr>
      <vt:lpstr>'PDS7-783'!Print_Area</vt:lpstr>
      <vt:lpstr>'PDS7-784'!Print_Area</vt:lpstr>
      <vt:lpstr>'PDS7-785'!Print_Area</vt:lpstr>
      <vt:lpstr>'PDS7-786'!Print_Area</vt:lpstr>
      <vt:lpstr>'PDS7-787'!Print_Area</vt:lpstr>
      <vt:lpstr>'PDS7-788'!Print_Area</vt:lpstr>
      <vt:lpstr>'PDS7-789'!Print_Area</vt:lpstr>
      <vt:lpstr>'PDS7-790'!Print_Area</vt:lpstr>
      <vt:lpstr>'PDS7-791'!Print_Area</vt:lpstr>
      <vt:lpstr>'PDS7-792'!Print_Area</vt:lpstr>
      <vt:lpstr>'PDS7-793'!Print_Area</vt:lpstr>
      <vt:lpstr>'PDS7-794'!Print_Area</vt:lpstr>
      <vt:lpstr>'PDS7-795'!Print_Area</vt:lpstr>
      <vt:lpstr>'PDS7-796'!Print_Area</vt:lpstr>
      <vt:lpstr>'PDS7-797'!Print_Area</vt:lpstr>
      <vt:lpstr>'PDS7-798'!Print_Area</vt:lpstr>
      <vt:lpstr>'PDS7-799'!Print_Area</vt:lpstr>
      <vt:lpstr>'PDS7-800'!Print_Area</vt:lpstr>
      <vt:lpstr>'PDS7-801'!Print_Area</vt:lpstr>
      <vt:lpstr>'PDS7-802'!Print_Area</vt:lpstr>
      <vt:lpstr>'PDS7-803'!Print_Area</vt:lpstr>
      <vt:lpstr>'PDS7-804'!Print_Area</vt:lpstr>
      <vt:lpstr>'PDS7-805'!Print_Area</vt:lpstr>
      <vt:lpstr>'PDS7-806'!Print_Area</vt:lpstr>
      <vt:lpstr>'PDS7-807'!Print_Area</vt:lpstr>
      <vt:lpstr>'PDS7-808'!Print_Area</vt:lpstr>
      <vt:lpstr>'PDS7-809'!Print_Area</vt:lpstr>
      <vt:lpstr>'PDS7-810'!Print_Area</vt:lpstr>
      <vt:lpstr>'PDS7-811'!Print_Area</vt:lpstr>
      <vt:lpstr>'PDS7-812'!Print_Area</vt:lpstr>
      <vt:lpstr>'PDS7-813'!Print_Area</vt:lpstr>
      <vt:lpstr>'PDS7-814'!Print_Area</vt:lpstr>
      <vt:lpstr>'PDS7-815'!Print_Area</vt:lpstr>
      <vt:lpstr>'PDS7-816'!Print_Area</vt:lpstr>
      <vt:lpstr>'PDS7-817'!Print_Area</vt:lpstr>
      <vt:lpstr>'PDS7-818'!Print_Area</vt:lpstr>
      <vt:lpstr>'PDS7-819'!Print_Area</vt:lpstr>
      <vt:lpstr>'PDS7-820'!Print_Area</vt:lpstr>
      <vt:lpstr>'PDS7-821'!Print_Area</vt:lpstr>
      <vt:lpstr>'PDS7-822'!Print_Area</vt:lpstr>
      <vt:lpstr>'PDS7-823'!Print_Area</vt:lpstr>
      <vt:lpstr>'PDS7-824'!Print_Area</vt:lpstr>
      <vt:lpstr>'PDS7-825'!Print_Area</vt:lpstr>
      <vt:lpstr>'PDS7-826'!Print_Area</vt:lpstr>
      <vt:lpstr>'PDS7-827'!Print_Area</vt:lpstr>
      <vt:lpstr>'PDS7-828'!Print_Area</vt:lpstr>
      <vt:lpstr>'PDS7-829'!Print_Area</vt:lpstr>
      <vt:lpstr>'PDS7-830'!Print_Area</vt:lpstr>
      <vt:lpstr>'PDS7-831'!Print_Area</vt:lpstr>
      <vt:lpstr>'PDS7-832'!Print_Area</vt:lpstr>
      <vt:lpstr>'PDS7-833'!Print_Area</vt:lpstr>
      <vt:lpstr>'PDS7-834'!Print_Area</vt:lpstr>
      <vt:lpstr>'PDS7-835'!Print_Area</vt:lpstr>
      <vt:lpstr>'PDS7-836'!Print_Area</vt:lpstr>
      <vt:lpstr>'PDS7-837'!Print_Area</vt:lpstr>
      <vt:lpstr>'PDS7-838'!Print_Area</vt:lpstr>
      <vt:lpstr>'PDS7-839'!Print_Area</vt:lpstr>
      <vt:lpstr>'PDS7-840'!Print_Area</vt:lpstr>
      <vt:lpstr>'PDS7-841'!Print_Area</vt:lpstr>
      <vt:lpstr>'PDS7-842'!Print_Area</vt:lpstr>
      <vt:lpstr>'PDS7-843'!Print_Area</vt:lpstr>
      <vt:lpstr>'PDS7-844'!Print_Area</vt:lpstr>
      <vt:lpstr>'PDS7-845'!Print_Area</vt:lpstr>
      <vt:lpstr>'PDS7-846'!Print_Area</vt:lpstr>
      <vt:lpstr>'PDS7-847'!Print_Area</vt:lpstr>
      <vt:lpstr>'PDS7-848'!Print_Area</vt:lpstr>
      <vt:lpstr>'PDS7-849'!Print_Area</vt:lpstr>
      <vt:lpstr>'PDS7-850'!Print_Area</vt:lpstr>
      <vt:lpstr>'PDS7-851'!Print_Area</vt:lpstr>
      <vt:lpstr>'PDS7-852'!Print_Area</vt:lpstr>
      <vt:lpstr>'PDS7-853'!Print_Area</vt:lpstr>
      <vt:lpstr>'PDS7-854'!Print_Area</vt:lpstr>
      <vt:lpstr>'PDS7-855'!Print_Area</vt:lpstr>
      <vt:lpstr>'PDS7-856'!Print_Area</vt:lpstr>
      <vt:lpstr>'PDS7-857'!Print_Area</vt:lpstr>
      <vt:lpstr>'PDS7-858'!Print_Area</vt:lpstr>
      <vt:lpstr>'PDS7-859'!Print_Area</vt:lpstr>
      <vt:lpstr>'PDS7-860'!Print_Area</vt:lpstr>
      <vt:lpstr>'PDS7-861'!Print_Area</vt:lpstr>
      <vt:lpstr>'PDS7-862'!Print_Area</vt:lpstr>
      <vt:lpstr>'PDS7-863'!Print_Area</vt:lpstr>
      <vt:lpstr>'PDS7-864'!Print_Area</vt:lpstr>
      <vt:lpstr>'PDS7-865'!Print_Area</vt:lpstr>
      <vt:lpstr>'PDS7-866'!Print_Area</vt:lpstr>
      <vt:lpstr>'PDS7-867'!Print_Area</vt:lpstr>
      <vt:lpstr>'PDS7-868'!Print_Area</vt:lpstr>
      <vt:lpstr>'PDS7-869'!Print_Area</vt:lpstr>
      <vt:lpstr>'PDS7-870'!Print_Area</vt:lpstr>
      <vt:lpstr>'PDS7-871'!Print_Area</vt:lpstr>
      <vt:lpstr>'PDS7-872'!Print_Area</vt:lpstr>
      <vt:lpstr>'PDS7-873'!Print_Area</vt:lpstr>
      <vt:lpstr>'PDS7-874'!Print_Area</vt:lpstr>
      <vt:lpstr>'PDS7-875'!Print_Area</vt:lpstr>
      <vt:lpstr>'PDS7-876'!Print_Area</vt:lpstr>
      <vt:lpstr>'PDS7-877'!Print_Area</vt:lpstr>
      <vt:lpstr>'PDS7-878'!Print_Area</vt:lpstr>
      <vt:lpstr>'PDS7-879'!Print_Area</vt:lpstr>
      <vt:lpstr>'PDS7-880'!Print_Area</vt:lpstr>
      <vt:lpstr>'PDS7-881'!Print_Area</vt:lpstr>
      <vt:lpstr>'PDS7-882'!Print_Area</vt:lpstr>
      <vt:lpstr>'PDS7-883'!Print_Area</vt:lpstr>
      <vt:lpstr>'PDS7-884'!Print_Area</vt:lpstr>
      <vt:lpstr>'PDS7-885'!Print_Area</vt:lpstr>
      <vt:lpstr>'PDS7-886'!Print_Area</vt:lpstr>
      <vt:lpstr>'PDS7-887'!Print_Area</vt:lpstr>
      <vt:lpstr>'PDS7-888'!Print_Area</vt:lpstr>
      <vt:lpstr>'PDS7-889'!Print_Area</vt:lpstr>
      <vt:lpstr>'PDS7-890'!Print_Area</vt:lpstr>
      <vt:lpstr>'PDS7-891'!Print_Area</vt:lpstr>
      <vt:lpstr>'PDS7-892'!Print_Area</vt:lpstr>
      <vt:lpstr>'PDS7-893'!Print_Area</vt:lpstr>
      <vt:lpstr>'PDS7-894'!Print_Area</vt:lpstr>
      <vt:lpstr>'PDS7-895'!Print_Area</vt:lpstr>
      <vt:lpstr>'PDS7-896'!Print_Area</vt:lpstr>
      <vt:lpstr>'PDS7-897'!Print_Area</vt:lpstr>
      <vt:lpstr>'PDS7-898'!Print_Area</vt:lpstr>
      <vt:lpstr>'PDS7-899'!Print_Area</vt:lpstr>
      <vt:lpstr>'PDS7-900'!Print_Area</vt:lpstr>
      <vt:lpstr>'PDS7-901'!Print_Area</vt:lpstr>
      <vt:lpstr>'PDS7-902'!Print_Area</vt:lpstr>
      <vt:lpstr>'PDS7-903'!Print_Area</vt:lpstr>
      <vt:lpstr>'PDS7-904'!Print_Area</vt:lpstr>
      <vt:lpstr>'PDS7-905'!Print_Area</vt:lpstr>
      <vt:lpstr>'PDS7-906'!Print_Area</vt:lpstr>
      <vt:lpstr>'PDS7-907'!Print_Area</vt:lpstr>
      <vt:lpstr>'PDS7-908'!Print_Area</vt:lpstr>
      <vt:lpstr>'PDS7-909'!Print_Area</vt:lpstr>
      <vt:lpstr>'PDS7-910'!Print_Area</vt:lpstr>
      <vt:lpstr>'PDS7-911'!Print_Area</vt:lpstr>
      <vt:lpstr>'PDS7-912'!Print_Area</vt:lpstr>
      <vt:lpstr>'PDS7-913'!Print_Area</vt:lpstr>
      <vt:lpstr>'PDS7-914'!Print_Area</vt:lpstr>
      <vt:lpstr>'PDS7-915'!Print_Area</vt:lpstr>
      <vt:lpstr>'PDS7-916'!Print_Area</vt:lpstr>
      <vt:lpstr>'PDS7-917'!Print_Area</vt:lpstr>
      <vt:lpstr>'PDS7-918'!Print_Area</vt:lpstr>
      <vt:lpstr>'PDS7-919'!Print_Area</vt:lpstr>
      <vt:lpstr>'PDS7-920'!Print_Area</vt:lpstr>
      <vt:lpstr>'PDS7-921'!Print_Area</vt:lpstr>
      <vt:lpstr>'PDS7-922'!Print_Area</vt:lpstr>
      <vt:lpstr>'PDS7-923'!Print_Area</vt:lpstr>
      <vt:lpstr>'PDS7-924'!Print_Area</vt:lpstr>
      <vt:lpstr>'PDS7-925'!Print_Area</vt:lpstr>
      <vt:lpstr>'PDS7-926'!Print_Area</vt:lpstr>
      <vt:lpstr>'PDS7-927'!Print_Area</vt:lpstr>
      <vt:lpstr>'PDS7-928'!Print_Area</vt:lpstr>
      <vt:lpstr>'PDS7-929'!Print_Area</vt:lpstr>
      <vt:lpstr>'PDS7-930'!Print_Area</vt:lpstr>
      <vt:lpstr>'PDS7-931'!Print_Area</vt:lpstr>
      <vt:lpstr>'PDS7-932'!Print_Area</vt:lpstr>
      <vt:lpstr>'PDS7-933'!Print_Area</vt:lpstr>
      <vt:lpstr>'PDS7-934'!Print_Area</vt:lpstr>
      <vt:lpstr>'PDS7-935'!Print_Area</vt:lpstr>
      <vt:lpstr>'PDS7-936'!Print_Area</vt:lpstr>
      <vt:lpstr>'PDS7-937'!Print_Area</vt:lpstr>
      <vt:lpstr>'PDS7-938'!Print_Area</vt:lpstr>
      <vt:lpstr>'PDS7-939'!Print_Area</vt:lpstr>
      <vt:lpstr>'PDS7-940'!Print_Area</vt:lpstr>
      <vt:lpstr>'PDS7-941'!Print_Area</vt:lpstr>
      <vt:lpstr>'PDS7-942'!Print_Area</vt:lpstr>
      <vt:lpstr>'PDS7-943'!Print_Area</vt:lpstr>
      <vt:lpstr>'PDS7-944'!Print_Area</vt:lpstr>
      <vt:lpstr>'PDS7-945'!Print_Area</vt:lpstr>
      <vt:lpstr>'PDS7-946'!Print_Area</vt:lpstr>
      <vt:lpstr>'PDS7-947'!Print_Area</vt:lpstr>
      <vt:lpstr>'PDS7-948'!Print_Area</vt:lpstr>
      <vt:lpstr>'PDS7-949'!Print_Area</vt:lpstr>
      <vt:lpstr>'PDS7-950'!Print_Area</vt:lpstr>
      <vt:lpstr>'PDS7-951'!Print_Area</vt:lpstr>
      <vt:lpstr>'PDS7-952'!Print_Area</vt:lpstr>
      <vt:lpstr>'PDS7-953'!Print_Area</vt:lpstr>
      <vt:lpstr>'PDS7-954'!Print_Area</vt:lpstr>
      <vt:lpstr>'PDS7-955'!Print_Area</vt:lpstr>
      <vt:lpstr>'PDS7-956'!Print_Area</vt:lpstr>
      <vt:lpstr>'PDS7-957'!Print_Area</vt:lpstr>
      <vt:lpstr>'PDS7-958'!Print_Area</vt:lpstr>
      <vt:lpstr>'PDS7-959'!Print_Area</vt:lpstr>
      <vt:lpstr>'PDS7-960'!Print_Area</vt:lpstr>
      <vt:lpstr>'PDS7-961'!Print_Area</vt:lpstr>
      <vt:lpstr>'PDS7-962'!Print_Area</vt:lpstr>
      <vt:lpstr>'PDS7-963'!Print_Area</vt:lpstr>
      <vt:lpstr>'PDS7-964'!Print_Area</vt:lpstr>
      <vt:lpstr>'PDS7-965'!Print_Area</vt:lpstr>
      <vt:lpstr>'PDS7-966'!Print_Area</vt:lpstr>
      <vt:lpstr>'PDS7-967'!Print_Area</vt:lpstr>
      <vt:lpstr>'PDS7-968'!Print_Area</vt:lpstr>
      <vt:lpstr>'PDS7-969'!Print_Area</vt:lpstr>
      <vt:lpstr>'PDS7-970'!Print_Area</vt:lpstr>
      <vt:lpstr>'PDS7-971'!Print_Area</vt:lpstr>
      <vt:lpstr>'PDS7-972'!Print_Area</vt:lpstr>
      <vt:lpstr>'PDS7-973'!Print_Area</vt:lpstr>
      <vt:lpstr>'PDS7-974'!Print_Area</vt:lpstr>
      <vt:lpstr>'PDS7-975'!Print_Area</vt:lpstr>
      <vt:lpstr>'PDS7-976'!Print_Area</vt:lpstr>
      <vt:lpstr>'PDS7-977'!Print_Area</vt:lpstr>
      <vt:lpstr>'PDS7-978'!Print_Area</vt:lpstr>
      <vt:lpstr>'PDS7-979'!Print_Area</vt:lpstr>
      <vt:lpstr>'PDS7-980'!Print_Area</vt:lpstr>
      <vt:lpstr>'PDS7-981'!Print_Area</vt:lpstr>
      <vt:lpstr>'PDS7-982'!Print_Area</vt:lpstr>
      <vt:lpstr>'PDS7-983'!Print_Area</vt:lpstr>
      <vt:lpstr>'PDS7-984'!Print_Area</vt:lpstr>
      <vt:lpstr>'PDS7-985'!Print_Area</vt:lpstr>
      <vt:lpstr>'PDS7-986'!Print_Area</vt:lpstr>
      <vt:lpstr>'PDS7-987'!Print_Area</vt:lpstr>
      <vt:lpstr>'PDS7-988'!Print_Area</vt:lpstr>
      <vt:lpstr>'PDS7-989'!Print_Area</vt:lpstr>
      <vt:lpstr>'PDS7-990'!Print_Area</vt:lpstr>
      <vt:lpstr>'PDS7-991'!Print_Area</vt:lpstr>
      <vt:lpstr>'PDS7-992'!Print_Area</vt:lpstr>
      <vt:lpstr>'PDS7-993'!Print_Area</vt:lpstr>
      <vt:lpstr>'PDS7-994'!Print_Area</vt:lpstr>
      <vt:lpstr>'PDS7-995'!Print_Area</vt:lpstr>
      <vt:lpstr>'PDS7-996'!Print_Area</vt:lpstr>
      <vt:lpstr>'PDS7-997'!Print_Area</vt:lpstr>
      <vt:lpstr>'PDS7-998'!Print_Area</vt:lpstr>
      <vt:lpstr>'PDS7-999'!Print_Area</vt:lpstr>
      <vt:lpstr>'PDS7-1000'!Print_Titles</vt:lpstr>
      <vt:lpstr>'PDS7-500'!Print_Titles</vt:lpstr>
      <vt:lpstr>'PDS7-501'!Print_Titles</vt:lpstr>
      <vt:lpstr>'PDS7-502'!Print_Titles</vt:lpstr>
      <vt:lpstr>'PDS7-503'!Print_Titles</vt:lpstr>
      <vt:lpstr>'PDS7-504'!Print_Titles</vt:lpstr>
      <vt:lpstr>'PDS7-505'!Print_Titles</vt:lpstr>
      <vt:lpstr>'PDS7-506'!Print_Titles</vt:lpstr>
      <vt:lpstr>'PDS7-507'!Print_Titles</vt:lpstr>
      <vt:lpstr>'PDS7-508'!Print_Titles</vt:lpstr>
      <vt:lpstr>'PDS7-509'!Print_Titles</vt:lpstr>
      <vt:lpstr>'PDS7-510'!Print_Titles</vt:lpstr>
      <vt:lpstr>'PDS7-511'!Print_Titles</vt:lpstr>
      <vt:lpstr>'PDS7-512'!Print_Titles</vt:lpstr>
      <vt:lpstr>'PDS7-513'!Print_Titles</vt:lpstr>
      <vt:lpstr>'PDS7-514'!Print_Titles</vt:lpstr>
      <vt:lpstr>'PDS7-515'!Print_Titles</vt:lpstr>
      <vt:lpstr>'PDS7-516'!Print_Titles</vt:lpstr>
      <vt:lpstr>'PDS7-517'!Print_Titles</vt:lpstr>
      <vt:lpstr>'PDS7-518'!Print_Titles</vt:lpstr>
      <vt:lpstr>'PDS7-519'!Print_Titles</vt:lpstr>
      <vt:lpstr>'PDS7-520'!Print_Titles</vt:lpstr>
      <vt:lpstr>'PDS7-521'!Print_Titles</vt:lpstr>
      <vt:lpstr>'PDS7-522'!Print_Titles</vt:lpstr>
      <vt:lpstr>'PDS7-523'!Print_Titles</vt:lpstr>
      <vt:lpstr>'PDS7-524'!Print_Titles</vt:lpstr>
      <vt:lpstr>'PDS7-525'!Print_Titles</vt:lpstr>
      <vt:lpstr>'PDS7-526'!Print_Titles</vt:lpstr>
      <vt:lpstr>'PDS7-527'!Print_Titles</vt:lpstr>
      <vt:lpstr>'PDS7-528'!Print_Titles</vt:lpstr>
      <vt:lpstr>'PDS7-529'!Print_Titles</vt:lpstr>
      <vt:lpstr>'PDS7-530'!Print_Titles</vt:lpstr>
      <vt:lpstr>'PDS7-531'!Print_Titles</vt:lpstr>
      <vt:lpstr>'PDS7-532'!Print_Titles</vt:lpstr>
      <vt:lpstr>'PDS7-533'!Print_Titles</vt:lpstr>
      <vt:lpstr>'PDS7-534'!Print_Titles</vt:lpstr>
      <vt:lpstr>'PDS7-535'!Print_Titles</vt:lpstr>
      <vt:lpstr>'PDS7-536'!Print_Titles</vt:lpstr>
      <vt:lpstr>'PDS7-537'!Print_Titles</vt:lpstr>
      <vt:lpstr>'PDS7-538'!Print_Titles</vt:lpstr>
      <vt:lpstr>'PDS7-539'!Print_Titles</vt:lpstr>
      <vt:lpstr>'PDS7-540'!Print_Titles</vt:lpstr>
      <vt:lpstr>'PDS7-541'!Print_Titles</vt:lpstr>
      <vt:lpstr>'PDS7-542'!Print_Titles</vt:lpstr>
      <vt:lpstr>'PDS7-543'!Print_Titles</vt:lpstr>
      <vt:lpstr>'PDS7-544'!Print_Titles</vt:lpstr>
      <vt:lpstr>'PDS7-545'!Print_Titles</vt:lpstr>
      <vt:lpstr>'PDS7-546'!Print_Titles</vt:lpstr>
      <vt:lpstr>'PDS7-547'!Print_Titles</vt:lpstr>
      <vt:lpstr>'PDS7-548'!Print_Titles</vt:lpstr>
      <vt:lpstr>'PDS7-549'!Print_Titles</vt:lpstr>
      <vt:lpstr>'PDS7-550'!Print_Titles</vt:lpstr>
      <vt:lpstr>'PDS7-551'!Print_Titles</vt:lpstr>
      <vt:lpstr>'PDS7-552'!Print_Titles</vt:lpstr>
      <vt:lpstr>'PDS7-553'!Print_Titles</vt:lpstr>
      <vt:lpstr>'PDS7-554'!Print_Titles</vt:lpstr>
      <vt:lpstr>'PDS7-555'!Print_Titles</vt:lpstr>
      <vt:lpstr>'PDS7-556'!Print_Titles</vt:lpstr>
      <vt:lpstr>'PDS7-557'!Print_Titles</vt:lpstr>
      <vt:lpstr>'PDS7-558'!Print_Titles</vt:lpstr>
      <vt:lpstr>'PDS7-559'!Print_Titles</vt:lpstr>
      <vt:lpstr>'PDS7-560'!Print_Titles</vt:lpstr>
      <vt:lpstr>'PDS7-561'!Print_Titles</vt:lpstr>
      <vt:lpstr>'PDS7-562'!Print_Titles</vt:lpstr>
      <vt:lpstr>'PDS7-563'!Print_Titles</vt:lpstr>
      <vt:lpstr>'PDS7-564'!Print_Titles</vt:lpstr>
      <vt:lpstr>'PDS7-565'!Print_Titles</vt:lpstr>
      <vt:lpstr>'PDS7-566'!Print_Titles</vt:lpstr>
      <vt:lpstr>'PDS7-567'!Print_Titles</vt:lpstr>
      <vt:lpstr>'PDS7-568'!Print_Titles</vt:lpstr>
      <vt:lpstr>'PDS7-569'!Print_Titles</vt:lpstr>
      <vt:lpstr>'PDS7-570'!Print_Titles</vt:lpstr>
      <vt:lpstr>'PDS7-571'!Print_Titles</vt:lpstr>
      <vt:lpstr>'PDS7-572'!Print_Titles</vt:lpstr>
      <vt:lpstr>'PDS7-573'!Print_Titles</vt:lpstr>
      <vt:lpstr>'PDS7-574'!Print_Titles</vt:lpstr>
      <vt:lpstr>'PDS7-575'!Print_Titles</vt:lpstr>
      <vt:lpstr>'PDS7-576'!Print_Titles</vt:lpstr>
      <vt:lpstr>'PDS7-577'!Print_Titles</vt:lpstr>
      <vt:lpstr>'PDS7-578'!Print_Titles</vt:lpstr>
      <vt:lpstr>'PDS7-579'!Print_Titles</vt:lpstr>
      <vt:lpstr>'PDS7-580'!Print_Titles</vt:lpstr>
      <vt:lpstr>'PDS7-581'!Print_Titles</vt:lpstr>
      <vt:lpstr>'PDS7-582'!Print_Titles</vt:lpstr>
      <vt:lpstr>'PDS7-583'!Print_Titles</vt:lpstr>
      <vt:lpstr>'PDS7-584'!Print_Titles</vt:lpstr>
      <vt:lpstr>'PDS7-585'!Print_Titles</vt:lpstr>
      <vt:lpstr>'PDS7-586'!Print_Titles</vt:lpstr>
      <vt:lpstr>'PDS7-587'!Print_Titles</vt:lpstr>
      <vt:lpstr>'PDS7-588'!Print_Titles</vt:lpstr>
      <vt:lpstr>'PDS7-589'!Print_Titles</vt:lpstr>
      <vt:lpstr>'PDS7-590'!Print_Titles</vt:lpstr>
      <vt:lpstr>'PDS7-591'!Print_Titles</vt:lpstr>
      <vt:lpstr>'PDS7-592'!Print_Titles</vt:lpstr>
      <vt:lpstr>'PDS7-593'!Print_Titles</vt:lpstr>
      <vt:lpstr>'PDS7-594'!Print_Titles</vt:lpstr>
      <vt:lpstr>'PDS7-595'!Print_Titles</vt:lpstr>
      <vt:lpstr>'PDS7-596'!Print_Titles</vt:lpstr>
      <vt:lpstr>'PDS7-597'!Print_Titles</vt:lpstr>
      <vt:lpstr>'PDS7-598'!Print_Titles</vt:lpstr>
      <vt:lpstr>'PDS7-599'!Print_Titles</vt:lpstr>
      <vt:lpstr>'PDS7-600'!Print_Titles</vt:lpstr>
      <vt:lpstr>'PDS7-601'!Print_Titles</vt:lpstr>
      <vt:lpstr>'PDS7-602'!Print_Titles</vt:lpstr>
      <vt:lpstr>'PDS7-603'!Print_Titles</vt:lpstr>
      <vt:lpstr>'PDS7-604'!Print_Titles</vt:lpstr>
      <vt:lpstr>'PDS7-605'!Print_Titles</vt:lpstr>
      <vt:lpstr>'PDS7-606'!Print_Titles</vt:lpstr>
      <vt:lpstr>'PDS7-607'!Print_Titles</vt:lpstr>
      <vt:lpstr>'PDS7-608'!Print_Titles</vt:lpstr>
      <vt:lpstr>'PDS7-609'!Print_Titles</vt:lpstr>
      <vt:lpstr>'PDS7-610'!Print_Titles</vt:lpstr>
      <vt:lpstr>'PDS7-611'!Print_Titles</vt:lpstr>
      <vt:lpstr>'PDS7-612'!Print_Titles</vt:lpstr>
      <vt:lpstr>'PDS7-613'!Print_Titles</vt:lpstr>
      <vt:lpstr>'PDS7-614'!Print_Titles</vt:lpstr>
      <vt:lpstr>'PDS7-615'!Print_Titles</vt:lpstr>
      <vt:lpstr>'PDS7-616'!Print_Titles</vt:lpstr>
      <vt:lpstr>'PDS7-617'!Print_Titles</vt:lpstr>
      <vt:lpstr>'PDS7-618'!Print_Titles</vt:lpstr>
      <vt:lpstr>'PDS7-619'!Print_Titles</vt:lpstr>
      <vt:lpstr>'PDS7-620'!Print_Titles</vt:lpstr>
      <vt:lpstr>'PDS7-621'!Print_Titles</vt:lpstr>
      <vt:lpstr>'PDS7-622'!Print_Titles</vt:lpstr>
      <vt:lpstr>'PDS7-623'!Print_Titles</vt:lpstr>
      <vt:lpstr>'PDS7-624'!Print_Titles</vt:lpstr>
      <vt:lpstr>'PDS7-625'!Print_Titles</vt:lpstr>
      <vt:lpstr>'PDS7-626'!Print_Titles</vt:lpstr>
      <vt:lpstr>'PDS7-627'!Print_Titles</vt:lpstr>
      <vt:lpstr>'PDS7-628'!Print_Titles</vt:lpstr>
      <vt:lpstr>'PDS7-629'!Print_Titles</vt:lpstr>
      <vt:lpstr>'PDS7-630'!Print_Titles</vt:lpstr>
      <vt:lpstr>'PDS7-631'!Print_Titles</vt:lpstr>
      <vt:lpstr>'PDS7-632'!Print_Titles</vt:lpstr>
      <vt:lpstr>'PDS7-633'!Print_Titles</vt:lpstr>
      <vt:lpstr>'PDS7-634'!Print_Titles</vt:lpstr>
      <vt:lpstr>'PDS7-635'!Print_Titles</vt:lpstr>
      <vt:lpstr>'PDS7-636'!Print_Titles</vt:lpstr>
      <vt:lpstr>'PDS7-637'!Print_Titles</vt:lpstr>
      <vt:lpstr>'PDS7-638'!Print_Titles</vt:lpstr>
      <vt:lpstr>'PDS7-639'!Print_Titles</vt:lpstr>
      <vt:lpstr>'PDS7-640'!Print_Titles</vt:lpstr>
      <vt:lpstr>'PDS7-641'!Print_Titles</vt:lpstr>
      <vt:lpstr>'PDS7-642'!Print_Titles</vt:lpstr>
      <vt:lpstr>'PDS7-643'!Print_Titles</vt:lpstr>
      <vt:lpstr>'PDS7-644'!Print_Titles</vt:lpstr>
      <vt:lpstr>'PDS7-645'!Print_Titles</vt:lpstr>
      <vt:lpstr>'PDS7-646'!Print_Titles</vt:lpstr>
      <vt:lpstr>'PDS7-647'!Print_Titles</vt:lpstr>
      <vt:lpstr>'PDS7-648'!Print_Titles</vt:lpstr>
      <vt:lpstr>'PDS7-649'!Print_Titles</vt:lpstr>
      <vt:lpstr>'PDS7-650'!Print_Titles</vt:lpstr>
      <vt:lpstr>'PDS7-651'!Print_Titles</vt:lpstr>
      <vt:lpstr>'PDS7-652'!Print_Titles</vt:lpstr>
      <vt:lpstr>'PDS7-653'!Print_Titles</vt:lpstr>
      <vt:lpstr>'PDS7-654'!Print_Titles</vt:lpstr>
      <vt:lpstr>'PDS7-655'!Print_Titles</vt:lpstr>
      <vt:lpstr>'PDS7-656'!Print_Titles</vt:lpstr>
      <vt:lpstr>'PDS7-657'!Print_Titles</vt:lpstr>
      <vt:lpstr>'PDS7-658'!Print_Titles</vt:lpstr>
      <vt:lpstr>'PDS7-659'!Print_Titles</vt:lpstr>
      <vt:lpstr>'PDS7-660'!Print_Titles</vt:lpstr>
      <vt:lpstr>'PDS7-661'!Print_Titles</vt:lpstr>
      <vt:lpstr>'PDS7-662'!Print_Titles</vt:lpstr>
      <vt:lpstr>'PDS7-663'!Print_Titles</vt:lpstr>
      <vt:lpstr>'PDS7-664'!Print_Titles</vt:lpstr>
      <vt:lpstr>'PDS7-665'!Print_Titles</vt:lpstr>
      <vt:lpstr>'PDS7-666'!Print_Titles</vt:lpstr>
      <vt:lpstr>'PDS7-667'!Print_Titles</vt:lpstr>
      <vt:lpstr>'PDS7-668'!Print_Titles</vt:lpstr>
      <vt:lpstr>'PDS7-669'!Print_Titles</vt:lpstr>
      <vt:lpstr>'PDS7-670'!Print_Titles</vt:lpstr>
      <vt:lpstr>'PDS7-671'!Print_Titles</vt:lpstr>
      <vt:lpstr>'PDS7-672'!Print_Titles</vt:lpstr>
      <vt:lpstr>'PDS7-673'!Print_Titles</vt:lpstr>
      <vt:lpstr>'PDS7-674'!Print_Titles</vt:lpstr>
      <vt:lpstr>'PDS7-675'!Print_Titles</vt:lpstr>
      <vt:lpstr>'PDS7-676'!Print_Titles</vt:lpstr>
      <vt:lpstr>'PDS7-677'!Print_Titles</vt:lpstr>
      <vt:lpstr>'PDS7-678'!Print_Titles</vt:lpstr>
      <vt:lpstr>'PDS7-679'!Print_Titles</vt:lpstr>
      <vt:lpstr>'PDS7-680'!Print_Titles</vt:lpstr>
      <vt:lpstr>'PDS7-681'!Print_Titles</vt:lpstr>
      <vt:lpstr>'PDS7-682'!Print_Titles</vt:lpstr>
      <vt:lpstr>'PDS7-683'!Print_Titles</vt:lpstr>
      <vt:lpstr>'PDS7-684'!Print_Titles</vt:lpstr>
      <vt:lpstr>'PDS7-685'!Print_Titles</vt:lpstr>
      <vt:lpstr>'PDS7-686'!Print_Titles</vt:lpstr>
      <vt:lpstr>'PDS7-687'!Print_Titles</vt:lpstr>
      <vt:lpstr>'PDS7-688'!Print_Titles</vt:lpstr>
      <vt:lpstr>'PDS7-689'!Print_Titles</vt:lpstr>
      <vt:lpstr>'PDS7-690'!Print_Titles</vt:lpstr>
      <vt:lpstr>'PDS7-691'!Print_Titles</vt:lpstr>
      <vt:lpstr>'PDS7-692'!Print_Titles</vt:lpstr>
      <vt:lpstr>'PDS7-693'!Print_Titles</vt:lpstr>
      <vt:lpstr>'PDS7-694'!Print_Titles</vt:lpstr>
      <vt:lpstr>'PDS7-695'!Print_Titles</vt:lpstr>
      <vt:lpstr>'PDS7-696'!Print_Titles</vt:lpstr>
      <vt:lpstr>'PDS7-697'!Print_Titles</vt:lpstr>
      <vt:lpstr>'PDS7-698'!Print_Titles</vt:lpstr>
      <vt:lpstr>'PDS7-699'!Print_Titles</vt:lpstr>
      <vt:lpstr>'PDS7-700'!Print_Titles</vt:lpstr>
      <vt:lpstr>'PDS7-701'!Print_Titles</vt:lpstr>
      <vt:lpstr>'PDS7-702'!Print_Titles</vt:lpstr>
      <vt:lpstr>'PDS7-703'!Print_Titles</vt:lpstr>
      <vt:lpstr>'PDS7-704'!Print_Titles</vt:lpstr>
      <vt:lpstr>'PDS7-705'!Print_Titles</vt:lpstr>
      <vt:lpstr>'PDS7-706'!Print_Titles</vt:lpstr>
      <vt:lpstr>'PDS7-707'!Print_Titles</vt:lpstr>
      <vt:lpstr>'PDS7-708'!Print_Titles</vt:lpstr>
      <vt:lpstr>'PDS7-709'!Print_Titles</vt:lpstr>
      <vt:lpstr>'PDS7-710'!Print_Titles</vt:lpstr>
      <vt:lpstr>'PDS7-711'!Print_Titles</vt:lpstr>
      <vt:lpstr>'PDS7-712'!Print_Titles</vt:lpstr>
      <vt:lpstr>'PDS7-713'!Print_Titles</vt:lpstr>
      <vt:lpstr>'PDS7-714'!Print_Titles</vt:lpstr>
      <vt:lpstr>'PDS7-715'!Print_Titles</vt:lpstr>
      <vt:lpstr>'PDS7-716'!Print_Titles</vt:lpstr>
      <vt:lpstr>'PDS7-717'!Print_Titles</vt:lpstr>
      <vt:lpstr>'PDS7-718'!Print_Titles</vt:lpstr>
      <vt:lpstr>'PDS7-719'!Print_Titles</vt:lpstr>
      <vt:lpstr>'PDS7-720'!Print_Titles</vt:lpstr>
      <vt:lpstr>'PDS7-721'!Print_Titles</vt:lpstr>
      <vt:lpstr>'PDS7-722'!Print_Titles</vt:lpstr>
      <vt:lpstr>'PDS7-723'!Print_Titles</vt:lpstr>
      <vt:lpstr>'PDS7-724'!Print_Titles</vt:lpstr>
      <vt:lpstr>'PDS7-725'!Print_Titles</vt:lpstr>
      <vt:lpstr>'PDS7-726'!Print_Titles</vt:lpstr>
      <vt:lpstr>'PDS7-727'!Print_Titles</vt:lpstr>
      <vt:lpstr>'PDS7-728'!Print_Titles</vt:lpstr>
      <vt:lpstr>'PDS7-729'!Print_Titles</vt:lpstr>
      <vt:lpstr>'PDS7-730'!Print_Titles</vt:lpstr>
      <vt:lpstr>'PDS7-731'!Print_Titles</vt:lpstr>
      <vt:lpstr>'PDS7-732'!Print_Titles</vt:lpstr>
      <vt:lpstr>'PDS7-733'!Print_Titles</vt:lpstr>
      <vt:lpstr>'PDS7-734'!Print_Titles</vt:lpstr>
      <vt:lpstr>'PDS7-735'!Print_Titles</vt:lpstr>
      <vt:lpstr>'PDS7-736'!Print_Titles</vt:lpstr>
      <vt:lpstr>'PDS7-737'!Print_Titles</vt:lpstr>
      <vt:lpstr>'PDS7-738'!Print_Titles</vt:lpstr>
      <vt:lpstr>'PDS7-739'!Print_Titles</vt:lpstr>
      <vt:lpstr>'PDS7-740'!Print_Titles</vt:lpstr>
      <vt:lpstr>'PDS7-741'!Print_Titles</vt:lpstr>
      <vt:lpstr>'PDS7-742'!Print_Titles</vt:lpstr>
      <vt:lpstr>'PDS7-743'!Print_Titles</vt:lpstr>
      <vt:lpstr>'PDS7-744'!Print_Titles</vt:lpstr>
      <vt:lpstr>'PDS7-745'!Print_Titles</vt:lpstr>
      <vt:lpstr>'PDS7-746'!Print_Titles</vt:lpstr>
      <vt:lpstr>'PDS7-747'!Print_Titles</vt:lpstr>
      <vt:lpstr>'PDS7-748'!Print_Titles</vt:lpstr>
      <vt:lpstr>'PDS7-749'!Print_Titles</vt:lpstr>
      <vt:lpstr>'PDS7-750'!Print_Titles</vt:lpstr>
      <vt:lpstr>'PDS7-751'!Print_Titles</vt:lpstr>
      <vt:lpstr>'PDS7-752'!Print_Titles</vt:lpstr>
      <vt:lpstr>'PDS7-753'!Print_Titles</vt:lpstr>
      <vt:lpstr>'PDS7-754'!Print_Titles</vt:lpstr>
      <vt:lpstr>'PDS7-755'!Print_Titles</vt:lpstr>
      <vt:lpstr>'PDS7-756'!Print_Titles</vt:lpstr>
      <vt:lpstr>'PDS7-757'!Print_Titles</vt:lpstr>
      <vt:lpstr>'PDS7-758'!Print_Titles</vt:lpstr>
      <vt:lpstr>'PDS7-759'!Print_Titles</vt:lpstr>
      <vt:lpstr>'PDS7-760'!Print_Titles</vt:lpstr>
      <vt:lpstr>'PDS7-761'!Print_Titles</vt:lpstr>
      <vt:lpstr>'PDS7-762'!Print_Titles</vt:lpstr>
      <vt:lpstr>'PDS7-763'!Print_Titles</vt:lpstr>
      <vt:lpstr>'PDS7-764'!Print_Titles</vt:lpstr>
      <vt:lpstr>'PDS7-765'!Print_Titles</vt:lpstr>
      <vt:lpstr>'PDS7-766'!Print_Titles</vt:lpstr>
      <vt:lpstr>'PDS7-767'!Print_Titles</vt:lpstr>
      <vt:lpstr>'PDS7-768'!Print_Titles</vt:lpstr>
      <vt:lpstr>'PDS7-769'!Print_Titles</vt:lpstr>
      <vt:lpstr>'PDS7-770'!Print_Titles</vt:lpstr>
      <vt:lpstr>'PDS7-771'!Print_Titles</vt:lpstr>
      <vt:lpstr>'PDS7-772'!Print_Titles</vt:lpstr>
      <vt:lpstr>'PDS7-773'!Print_Titles</vt:lpstr>
      <vt:lpstr>'PDS7-774'!Print_Titles</vt:lpstr>
      <vt:lpstr>'PDS7-775'!Print_Titles</vt:lpstr>
      <vt:lpstr>'PDS7-776'!Print_Titles</vt:lpstr>
      <vt:lpstr>'PDS7-777'!Print_Titles</vt:lpstr>
      <vt:lpstr>'PDS7-778'!Print_Titles</vt:lpstr>
      <vt:lpstr>'PDS7-779'!Print_Titles</vt:lpstr>
      <vt:lpstr>'PDS7-780'!Print_Titles</vt:lpstr>
      <vt:lpstr>'PDS7-781'!Print_Titles</vt:lpstr>
      <vt:lpstr>'PDS7-782'!Print_Titles</vt:lpstr>
      <vt:lpstr>'PDS7-783'!Print_Titles</vt:lpstr>
      <vt:lpstr>'PDS7-784'!Print_Titles</vt:lpstr>
      <vt:lpstr>'PDS7-785'!Print_Titles</vt:lpstr>
      <vt:lpstr>'PDS7-786'!Print_Titles</vt:lpstr>
      <vt:lpstr>'PDS7-787'!Print_Titles</vt:lpstr>
      <vt:lpstr>'PDS7-788'!Print_Titles</vt:lpstr>
      <vt:lpstr>'PDS7-789'!Print_Titles</vt:lpstr>
      <vt:lpstr>'PDS7-790'!Print_Titles</vt:lpstr>
      <vt:lpstr>'PDS7-791'!Print_Titles</vt:lpstr>
      <vt:lpstr>'PDS7-792'!Print_Titles</vt:lpstr>
      <vt:lpstr>'PDS7-793'!Print_Titles</vt:lpstr>
      <vt:lpstr>'PDS7-794'!Print_Titles</vt:lpstr>
      <vt:lpstr>'PDS7-795'!Print_Titles</vt:lpstr>
      <vt:lpstr>'PDS7-796'!Print_Titles</vt:lpstr>
      <vt:lpstr>'PDS7-797'!Print_Titles</vt:lpstr>
      <vt:lpstr>'PDS7-798'!Print_Titles</vt:lpstr>
      <vt:lpstr>'PDS7-799'!Print_Titles</vt:lpstr>
      <vt:lpstr>'PDS7-800'!Print_Titles</vt:lpstr>
      <vt:lpstr>'PDS7-801'!Print_Titles</vt:lpstr>
      <vt:lpstr>'PDS7-802'!Print_Titles</vt:lpstr>
      <vt:lpstr>'PDS7-803'!Print_Titles</vt:lpstr>
      <vt:lpstr>'PDS7-804'!Print_Titles</vt:lpstr>
      <vt:lpstr>'PDS7-805'!Print_Titles</vt:lpstr>
      <vt:lpstr>'PDS7-806'!Print_Titles</vt:lpstr>
      <vt:lpstr>'PDS7-807'!Print_Titles</vt:lpstr>
      <vt:lpstr>'PDS7-808'!Print_Titles</vt:lpstr>
      <vt:lpstr>'PDS7-809'!Print_Titles</vt:lpstr>
      <vt:lpstr>'PDS7-810'!Print_Titles</vt:lpstr>
      <vt:lpstr>'PDS7-811'!Print_Titles</vt:lpstr>
      <vt:lpstr>'PDS7-812'!Print_Titles</vt:lpstr>
      <vt:lpstr>'PDS7-813'!Print_Titles</vt:lpstr>
      <vt:lpstr>'PDS7-814'!Print_Titles</vt:lpstr>
      <vt:lpstr>'PDS7-815'!Print_Titles</vt:lpstr>
      <vt:lpstr>'PDS7-816'!Print_Titles</vt:lpstr>
      <vt:lpstr>'PDS7-817'!Print_Titles</vt:lpstr>
      <vt:lpstr>'PDS7-818'!Print_Titles</vt:lpstr>
      <vt:lpstr>'PDS7-819'!Print_Titles</vt:lpstr>
      <vt:lpstr>'PDS7-820'!Print_Titles</vt:lpstr>
      <vt:lpstr>'PDS7-821'!Print_Titles</vt:lpstr>
      <vt:lpstr>'PDS7-822'!Print_Titles</vt:lpstr>
      <vt:lpstr>'PDS7-823'!Print_Titles</vt:lpstr>
      <vt:lpstr>'PDS7-824'!Print_Titles</vt:lpstr>
      <vt:lpstr>'PDS7-825'!Print_Titles</vt:lpstr>
      <vt:lpstr>'PDS7-826'!Print_Titles</vt:lpstr>
      <vt:lpstr>'PDS7-827'!Print_Titles</vt:lpstr>
      <vt:lpstr>'PDS7-828'!Print_Titles</vt:lpstr>
      <vt:lpstr>'PDS7-829'!Print_Titles</vt:lpstr>
      <vt:lpstr>'PDS7-830'!Print_Titles</vt:lpstr>
      <vt:lpstr>'PDS7-831'!Print_Titles</vt:lpstr>
      <vt:lpstr>'PDS7-832'!Print_Titles</vt:lpstr>
      <vt:lpstr>'PDS7-833'!Print_Titles</vt:lpstr>
      <vt:lpstr>'PDS7-834'!Print_Titles</vt:lpstr>
      <vt:lpstr>'PDS7-835'!Print_Titles</vt:lpstr>
      <vt:lpstr>'PDS7-836'!Print_Titles</vt:lpstr>
      <vt:lpstr>'PDS7-837'!Print_Titles</vt:lpstr>
      <vt:lpstr>'PDS7-838'!Print_Titles</vt:lpstr>
      <vt:lpstr>'PDS7-839'!Print_Titles</vt:lpstr>
      <vt:lpstr>'PDS7-840'!Print_Titles</vt:lpstr>
      <vt:lpstr>'PDS7-841'!Print_Titles</vt:lpstr>
      <vt:lpstr>'PDS7-842'!Print_Titles</vt:lpstr>
      <vt:lpstr>'PDS7-843'!Print_Titles</vt:lpstr>
      <vt:lpstr>'PDS7-844'!Print_Titles</vt:lpstr>
      <vt:lpstr>'PDS7-845'!Print_Titles</vt:lpstr>
      <vt:lpstr>'PDS7-846'!Print_Titles</vt:lpstr>
      <vt:lpstr>'PDS7-847'!Print_Titles</vt:lpstr>
      <vt:lpstr>'PDS7-848'!Print_Titles</vt:lpstr>
      <vt:lpstr>'PDS7-849'!Print_Titles</vt:lpstr>
      <vt:lpstr>'PDS7-850'!Print_Titles</vt:lpstr>
      <vt:lpstr>'PDS7-851'!Print_Titles</vt:lpstr>
      <vt:lpstr>'PDS7-852'!Print_Titles</vt:lpstr>
      <vt:lpstr>'PDS7-853'!Print_Titles</vt:lpstr>
      <vt:lpstr>'PDS7-854'!Print_Titles</vt:lpstr>
      <vt:lpstr>'PDS7-855'!Print_Titles</vt:lpstr>
      <vt:lpstr>'PDS7-856'!Print_Titles</vt:lpstr>
      <vt:lpstr>'PDS7-857'!Print_Titles</vt:lpstr>
      <vt:lpstr>'PDS7-858'!Print_Titles</vt:lpstr>
      <vt:lpstr>'PDS7-859'!Print_Titles</vt:lpstr>
      <vt:lpstr>'PDS7-860'!Print_Titles</vt:lpstr>
      <vt:lpstr>'PDS7-861'!Print_Titles</vt:lpstr>
      <vt:lpstr>'PDS7-862'!Print_Titles</vt:lpstr>
      <vt:lpstr>'PDS7-863'!Print_Titles</vt:lpstr>
      <vt:lpstr>'PDS7-864'!Print_Titles</vt:lpstr>
      <vt:lpstr>'PDS7-865'!Print_Titles</vt:lpstr>
      <vt:lpstr>'PDS7-866'!Print_Titles</vt:lpstr>
      <vt:lpstr>'PDS7-867'!Print_Titles</vt:lpstr>
      <vt:lpstr>'PDS7-868'!Print_Titles</vt:lpstr>
      <vt:lpstr>'PDS7-869'!Print_Titles</vt:lpstr>
      <vt:lpstr>'PDS7-870'!Print_Titles</vt:lpstr>
      <vt:lpstr>'PDS7-871'!Print_Titles</vt:lpstr>
      <vt:lpstr>'PDS7-872'!Print_Titles</vt:lpstr>
      <vt:lpstr>'PDS7-873'!Print_Titles</vt:lpstr>
      <vt:lpstr>'PDS7-874'!Print_Titles</vt:lpstr>
      <vt:lpstr>'PDS7-875'!Print_Titles</vt:lpstr>
      <vt:lpstr>'PDS7-876'!Print_Titles</vt:lpstr>
      <vt:lpstr>'PDS7-877'!Print_Titles</vt:lpstr>
      <vt:lpstr>'PDS7-878'!Print_Titles</vt:lpstr>
      <vt:lpstr>'PDS7-879'!Print_Titles</vt:lpstr>
      <vt:lpstr>'PDS7-880'!Print_Titles</vt:lpstr>
      <vt:lpstr>'PDS7-881'!Print_Titles</vt:lpstr>
      <vt:lpstr>'PDS7-882'!Print_Titles</vt:lpstr>
      <vt:lpstr>'PDS7-883'!Print_Titles</vt:lpstr>
      <vt:lpstr>'PDS7-884'!Print_Titles</vt:lpstr>
      <vt:lpstr>'PDS7-885'!Print_Titles</vt:lpstr>
      <vt:lpstr>'PDS7-886'!Print_Titles</vt:lpstr>
      <vt:lpstr>'PDS7-887'!Print_Titles</vt:lpstr>
      <vt:lpstr>'PDS7-888'!Print_Titles</vt:lpstr>
      <vt:lpstr>'PDS7-889'!Print_Titles</vt:lpstr>
      <vt:lpstr>'PDS7-890'!Print_Titles</vt:lpstr>
      <vt:lpstr>'PDS7-891'!Print_Titles</vt:lpstr>
      <vt:lpstr>'PDS7-892'!Print_Titles</vt:lpstr>
      <vt:lpstr>'PDS7-893'!Print_Titles</vt:lpstr>
      <vt:lpstr>'PDS7-894'!Print_Titles</vt:lpstr>
      <vt:lpstr>'PDS7-895'!Print_Titles</vt:lpstr>
      <vt:lpstr>'PDS7-896'!Print_Titles</vt:lpstr>
      <vt:lpstr>'PDS7-897'!Print_Titles</vt:lpstr>
      <vt:lpstr>'PDS7-898'!Print_Titles</vt:lpstr>
      <vt:lpstr>'PDS7-899'!Print_Titles</vt:lpstr>
      <vt:lpstr>'PDS7-900'!Print_Titles</vt:lpstr>
      <vt:lpstr>'PDS7-901'!Print_Titles</vt:lpstr>
      <vt:lpstr>'PDS7-902'!Print_Titles</vt:lpstr>
      <vt:lpstr>'PDS7-903'!Print_Titles</vt:lpstr>
      <vt:lpstr>'PDS7-904'!Print_Titles</vt:lpstr>
      <vt:lpstr>'PDS7-905'!Print_Titles</vt:lpstr>
      <vt:lpstr>'PDS7-906'!Print_Titles</vt:lpstr>
      <vt:lpstr>'PDS7-907'!Print_Titles</vt:lpstr>
      <vt:lpstr>'PDS7-908'!Print_Titles</vt:lpstr>
      <vt:lpstr>'PDS7-909'!Print_Titles</vt:lpstr>
      <vt:lpstr>'PDS7-910'!Print_Titles</vt:lpstr>
      <vt:lpstr>'PDS7-911'!Print_Titles</vt:lpstr>
      <vt:lpstr>'PDS7-912'!Print_Titles</vt:lpstr>
      <vt:lpstr>'PDS7-913'!Print_Titles</vt:lpstr>
      <vt:lpstr>'PDS7-914'!Print_Titles</vt:lpstr>
      <vt:lpstr>'PDS7-915'!Print_Titles</vt:lpstr>
      <vt:lpstr>'PDS7-916'!Print_Titles</vt:lpstr>
      <vt:lpstr>'PDS7-917'!Print_Titles</vt:lpstr>
      <vt:lpstr>'PDS7-918'!Print_Titles</vt:lpstr>
      <vt:lpstr>'PDS7-919'!Print_Titles</vt:lpstr>
      <vt:lpstr>'PDS7-920'!Print_Titles</vt:lpstr>
      <vt:lpstr>'PDS7-921'!Print_Titles</vt:lpstr>
      <vt:lpstr>'PDS7-922'!Print_Titles</vt:lpstr>
      <vt:lpstr>'PDS7-923'!Print_Titles</vt:lpstr>
      <vt:lpstr>'PDS7-924'!Print_Titles</vt:lpstr>
      <vt:lpstr>'PDS7-925'!Print_Titles</vt:lpstr>
      <vt:lpstr>'PDS7-926'!Print_Titles</vt:lpstr>
      <vt:lpstr>'PDS7-927'!Print_Titles</vt:lpstr>
      <vt:lpstr>'PDS7-928'!Print_Titles</vt:lpstr>
      <vt:lpstr>'PDS7-929'!Print_Titles</vt:lpstr>
      <vt:lpstr>'PDS7-930'!Print_Titles</vt:lpstr>
      <vt:lpstr>'PDS7-931'!Print_Titles</vt:lpstr>
      <vt:lpstr>'PDS7-932'!Print_Titles</vt:lpstr>
      <vt:lpstr>'PDS7-933'!Print_Titles</vt:lpstr>
      <vt:lpstr>'PDS7-934'!Print_Titles</vt:lpstr>
      <vt:lpstr>'PDS7-935'!Print_Titles</vt:lpstr>
      <vt:lpstr>'PDS7-936'!Print_Titles</vt:lpstr>
      <vt:lpstr>'PDS7-937'!Print_Titles</vt:lpstr>
      <vt:lpstr>'PDS7-938'!Print_Titles</vt:lpstr>
      <vt:lpstr>'PDS7-939'!Print_Titles</vt:lpstr>
      <vt:lpstr>'PDS7-940'!Print_Titles</vt:lpstr>
      <vt:lpstr>'PDS7-941'!Print_Titles</vt:lpstr>
      <vt:lpstr>'PDS7-942'!Print_Titles</vt:lpstr>
      <vt:lpstr>'PDS7-943'!Print_Titles</vt:lpstr>
      <vt:lpstr>'PDS7-944'!Print_Titles</vt:lpstr>
      <vt:lpstr>'PDS7-945'!Print_Titles</vt:lpstr>
      <vt:lpstr>'PDS7-946'!Print_Titles</vt:lpstr>
      <vt:lpstr>'PDS7-947'!Print_Titles</vt:lpstr>
      <vt:lpstr>'PDS7-948'!Print_Titles</vt:lpstr>
      <vt:lpstr>'PDS7-949'!Print_Titles</vt:lpstr>
      <vt:lpstr>'PDS7-950'!Print_Titles</vt:lpstr>
      <vt:lpstr>'PDS7-951'!Print_Titles</vt:lpstr>
      <vt:lpstr>'PDS7-952'!Print_Titles</vt:lpstr>
      <vt:lpstr>'PDS7-953'!Print_Titles</vt:lpstr>
      <vt:lpstr>'PDS7-954'!Print_Titles</vt:lpstr>
      <vt:lpstr>'PDS7-955'!Print_Titles</vt:lpstr>
      <vt:lpstr>'PDS7-956'!Print_Titles</vt:lpstr>
      <vt:lpstr>'PDS7-957'!Print_Titles</vt:lpstr>
      <vt:lpstr>'PDS7-958'!Print_Titles</vt:lpstr>
      <vt:lpstr>'PDS7-959'!Print_Titles</vt:lpstr>
      <vt:lpstr>'PDS7-960'!Print_Titles</vt:lpstr>
      <vt:lpstr>'PDS7-961'!Print_Titles</vt:lpstr>
      <vt:lpstr>'PDS7-962'!Print_Titles</vt:lpstr>
      <vt:lpstr>'PDS7-963'!Print_Titles</vt:lpstr>
      <vt:lpstr>'PDS7-964'!Print_Titles</vt:lpstr>
      <vt:lpstr>'PDS7-965'!Print_Titles</vt:lpstr>
      <vt:lpstr>'PDS7-966'!Print_Titles</vt:lpstr>
      <vt:lpstr>'PDS7-967'!Print_Titles</vt:lpstr>
      <vt:lpstr>'PDS7-968'!Print_Titles</vt:lpstr>
      <vt:lpstr>'PDS7-969'!Print_Titles</vt:lpstr>
      <vt:lpstr>'PDS7-970'!Print_Titles</vt:lpstr>
      <vt:lpstr>'PDS7-971'!Print_Titles</vt:lpstr>
      <vt:lpstr>'PDS7-972'!Print_Titles</vt:lpstr>
      <vt:lpstr>'PDS7-973'!Print_Titles</vt:lpstr>
      <vt:lpstr>'PDS7-974'!Print_Titles</vt:lpstr>
      <vt:lpstr>'PDS7-975'!Print_Titles</vt:lpstr>
      <vt:lpstr>'PDS7-976'!Print_Titles</vt:lpstr>
      <vt:lpstr>'PDS7-977'!Print_Titles</vt:lpstr>
      <vt:lpstr>'PDS7-978'!Print_Titles</vt:lpstr>
      <vt:lpstr>'PDS7-979'!Print_Titles</vt:lpstr>
      <vt:lpstr>'PDS7-980'!Print_Titles</vt:lpstr>
      <vt:lpstr>'PDS7-981'!Print_Titles</vt:lpstr>
      <vt:lpstr>'PDS7-982'!Print_Titles</vt:lpstr>
      <vt:lpstr>'PDS7-983'!Print_Titles</vt:lpstr>
      <vt:lpstr>'PDS7-984'!Print_Titles</vt:lpstr>
      <vt:lpstr>'PDS7-985'!Print_Titles</vt:lpstr>
      <vt:lpstr>'PDS7-986'!Print_Titles</vt:lpstr>
      <vt:lpstr>'PDS7-987'!Print_Titles</vt:lpstr>
      <vt:lpstr>'PDS7-988'!Print_Titles</vt:lpstr>
      <vt:lpstr>'PDS7-989'!Print_Titles</vt:lpstr>
      <vt:lpstr>'PDS7-990'!Print_Titles</vt:lpstr>
      <vt:lpstr>'PDS7-991'!Print_Titles</vt:lpstr>
      <vt:lpstr>'PDS7-992'!Print_Titles</vt:lpstr>
      <vt:lpstr>'PDS7-993'!Print_Titles</vt:lpstr>
      <vt:lpstr>'PDS7-994'!Print_Titles</vt:lpstr>
      <vt:lpstr>'PDS7-995'!Print_Titles</vt:lpstr>
      <vt:lpstr>'PDS7-996'!Print_Titles</vt:lpstr>
      <vt:lpstr>'PDS7-997'!Print_Titles</vt:lpstr>
      <vt:lpstr>'PDS7-998'!Print_Titles</vt:lpstr>
      <vt:lpstr>'PDS7-999'!Print_Titles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CREATIVE MAP Export DB to Excel</dc:title>
  <dc:subject>CREATIVE MAP Export DB to Excel</dc:subject>
  <dc:creator>CREATIVE MAP</dc:creator>
  <cp:keywords>CREATIVE MAP Export DB to Excel</cp:keywords>
  <dc:description>CREATIVE MAP Export DB to Excel</dc:description>
  <cp:lastModifiedBy>ASUS</cp:lastModifiedBy>
  <dcterms:created xsi:type="dcterms:W3CDTF">2023-02-06T03:26:27Z</dcterms:created>
  <dcterms:modified xsi:type="dcterms:W3CDTF">2023-02-06T03:36:58Z</dcterms:modified>
  <cp:category>export result file</cp:category>
</cp:coreProperties>
</file>