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8_{666A6739-2EE1-4608-BEA5-3C275C4429C5}" xr6:coauthVersionLast="47" xr6:coauthVersionMax="47" xr10:uidLastSave="{00000000-0000-0000-0000-000000000000}"/>
  <bookViews>
    <workbookView xWindow="-120" yWindow="-120" windowWidth="20730" windowHeight="11040" firstSheet="51" activeTab="58" xr2:uid="{00000000-000D-0000-FFFF-FFFF00000000}"/>
  </bookViews>
  <sheets>
    <sheet name="PDS7-1" sheetId="1" r:id="rId1"/>
    <sheet name="PDS7-2" sheetId="2" r:id="rId2"/>
    <sheet name="PDS7-3" sheetId="3" r:id="rId3"/>
    <sheet name="PDS7-4" sheetId="4" r:id="rId4"/>
    <sheet name="PDS7-5" sheetId="5" r:id="rId5"/>
    <sheet name="PDS7-6" sheetId="6" r:id="rId6"/>
    <sheet name="PDS7-7" sheetId="7" r:id="rId7"/>
    <sheet name="PDS7-8" sheetId="8" r:id="rId8"/>
    <sheet name="PDS7-9" sheetId="9" r:id="rId9"/>
    <sheet name="PDS7-10" sheetId="10" r:id="rId10"/>
    <sheet name="PDS7-11" sheetId="11" r:id="rId11"/>
    <sheet name="PDS7-12" sheetId="12" r:id="rId12"/>
    <sheet name="PDS7-13" sheetId="13" r:id="rId13"/>
    <sheet name="PDS7-14" sheetId="14" r:id="rId14"/>
    <sheet name="PDS7-15" sheetId="15" r:id="rId15"/>
    <sheet name="PDS7-16" sheetId="16" r:id="rId16"/>
    <sheet name="PDS7-17" sheetId="17" r:id="rId17"/>
    <sheet name="PDS7-18" sheetId="18" r:id="rId18"/>
    <sheet name="PDS7-19" sheetId="19" r:id="rId19"/>
    <sheet name="PDS7-20" sheetId="20" r:id="rId20"/>
    <sheet name="PDS7-21" sheetId="21" r:id="rId21"/>
    <sheet name="PDS7-22" sheetId="22" r:id="rId22"/>
    <sheet name="PDS7-23" sheetId="23" r:id="rId23"/>
    <sheet name="PDS7-24" sheetId="24" r:id="rId24"/>
    <sheet name="PDS7-25" sheetId="25" r:id="rId25"/>
    <sheet name="PDS7-26" sheetId="26" r:id="rId26"/>
    <sheet name="PDS7-27" sheetId="27" r:id="rId27"/>
    <sheet name="PDS7-28" sheetId="28" r:id="rId28"/>
    <sheet name="PDS7-29" sheetId="29" r:id="rId29"/>
    <sheet name="PDS7-30" sheetId="30" r:id="rId30"/>
    <sheet name="PDS7-31" sheetId="31" r:id="rId31"/>
    <sheet name="PDS7-32" sheetId="32" r:id="rId32"/>
    <sheet name="PDS7-33" sheetId="33" r:id="rId33"/>
    <sheet name="PDS7-34" sheetId="34" r:id="rId34"/>
    <sheet name="PDS7-35" sheetId="35" r:id="rId35"/>
    <sheet name="PDS7-36" sheetId="36" r:id="rId36"/>
    <sheet name="PDS7-37" sheetId="37" r:id="rId37"/>
    <sheet name="PDS7-38" sheetId="38" r:id="rId38"/>
    <sheet name="PDS7-39" sheetId="39" r:id="rId39"/>
    <sheet name="PDS7-40" sheetId="40" r:id="rId40"/>
    <sheet name="PDS7-41" sheetId="41" r:id="rId41"/>
    <sheet name="PDS7-42" sheetId="42" r:id="rId42"/>
    <sheet name="PDS7-43" sheetId="43" r:id="rId43"/>
    <sheet name="PDS7-44" sheetId="44" r:id="rId44"/>
    <sheet name="PDS7-45" sheetId="45" r:id="rId45"/>
    <sheet name="PDS7-46" sheetId="46" r:id="rId46"/>
    <sheet name="PDS7-47" sheetId="47" r:id="rId47"/>
    <sheet name="PDS7-48" sheetId="48" r:id="rId48"/>
    <sheet name="PDS7-49" sheetId="49" r:id="rId49"/>
    <sheet name="PDS7-50" sheetId="50" r:id="rId50"/>
    <sheet name="PDS7-51" sheetId="51" r:id="rId51"/>
    <sheet name="PDS7-52" sheetId="52" r:id="rId52"/>
    <sheet name="PDS7-53" sheetId="53" r:id="rId53"/>
    <sheet name="PDS7-54" sheetId="54" r:id="rId54"/>
    <sheet name="PDS7-55" sheetId="55" r:id="rId55"/>
    <sheet name="PDS7-56" sheetId="56" r:id="rId56"/>
    <sheet name="PDS7-57" sheetId="57" r:id="rId57"/>
    <sheet name="PDS7-58" sheetId="58" r:id="rId58"/>
    <sheet name="PDS7-59" sheetId="59" r:id="rId59"/>
    <sheet name="PDS7-60" sheetId="60" r:id="rId60"/>
    <sheet name="PDS7-61" sheetId="61" r:id="rId61"/>
    <sheet name="PDS7-62" sheetId="62" r:id="rId62"/>
    <sheet name="PDS7-63" sheetId="63" r:id="rId63"/>
    <sheet name="PDS7-64" sheetId="64" r:id="rId64"/>
    <sheet name="PDS7-65" sheetId="65" r:id="rId65"/>
    <sheet name="PDS7-66" sheetId="66" r:id="rId66"/>
    <sheet name="PDS7-67" sheetId="67" r:id="rId67"/>
    <sheet name="PDS7-68" sheetId="68" r:id="rId68"/>
    <sheet name="PDS7-69" sheetId="69" r:id="rId69"/>
    <sheet name="PDS7-70" sheetId="70" r:id="rId70"/>
    <sheet name="PDS7-71" sheetId="71" r:id="rId71"/>
    <sheet name="PDS7-72" sheetId="72" r:id="rId72"/>
    <sheet name="PDS7-73" sheetId="73" r:id="rId73"/>
    <sheet name="PDS7-74" sheetId="74" r:id="rId74"/>
    <sheet name="PDS7-75" sheetId="75" r:id="rId75"/>
    <sheet name="PDS7-76" sheetId="76" r:id="rId76"/>
    <sheet name="PDS7-77" sheetId="77" r:id="rId77"/>
    <sheet name="PDS7-78" sheetId="78" r:id="rId78"/>
    <sheet name="PDS7-79" sheetId="79" r:id="rId79"/>
    <sheet name="PDS7-80" sheetId="80" r:id="rId80"/>
    <sheet name="PDS7-81" sheetId="81" r:id="rId81"/>
    <sheet name="PDS7-82" sheetId="82" r:id="rId82"/>
    <sheet name="PDS7-83" sheetId="83" r:id="rId83"/>
    <sheet name="PDS7-84" sheetId="84" r:id="rId84"/>
    <sheet name="PDS7-85" sheetId="85" r:id="rId85"/>
    <sheet name="PDS7-86" sheetId="86" r:id="rId86"/>
    <sheet name="PDS7-87" sheetId="87" r:id="rId87"/>
    <sheet name="PDS7-88" sheetId="88" r:id="rId88"/>
    <sheet name="PDS7-89" sheetId="89" r:id="rId89"/>
    <sheet name="PDS7-90" sheetId="90" r:id="rId90"/>
    <sheet name="PDS7-91" sheetId="91" r:id="rId91"/>
    <sheet name="PDS7-92" sheetId="92" r:id="rId92"/>
    <sheet name="PDS7-93" sheetId="93" r:id="rId93"/>
    <sheet name="PDS7-94" sheetId="94" r:id="rId94"/>
    <sheet name="PDS7-95" sheetId="95" r:id="rId95"/>
    <sheet name="PDS7-96" sheetId="96" r:id="rId96"/>
    <sheet name="PDS7-97" sheetId="97" r:id="rId97"/>
    <sheet name="PDS7-98" sheetId="98" r:id="rId98"/>
    <sheet name="PDS7-99" sheetId="99" r:id="rId99"/>
    <sheet name="PDS7-100" sheetId="100" r:id="rId100"/>
    <sheet name="PDS7-101" sheetId="101" r:id="rId101"/>
    <sheet name="PDS7-102" sheetId="102" r:id="rId102"/>
    <sheet name="PDS7-103" sheetId="103" r:id="rId103"/>
    <sheet name="PDS7-104" sheetId="104" r:id="rId104"/>
    <sheet name="PDS7-105" sheetId="105" r:id="rId105"/>
    <sheet name="PDS7-106" sheetId="106" r:id="rId106"/>
    <sheet name="PDS7-107" sheetId="107" r:id="rId107"/>
    <sheet name="PDS7-108" sheetId="108" r:id="rId108"/>
    <sheet name="PDS7-109" sheetId="109" r:id="rId109"/>
    <sheet name="PDS7-110" sheetId="110" r:id="rId110"/>
    <sheet name="PDS7-111" sheetId="111" r:id="rId111"/>
    <sheet name="PDS7-112" sheetId="112" r:id="rId112"/>
    <sheet name="PDS7-113" sheetId="113" r:id="rId113"/>
    <sheet name="PDS7-114" sheetId="114" r:id="rId114"/>
    <sheet name="PDS7-115" sheetId="115" r:id="rId115"/>
    <sheet name="PDS7-116" sheetId="116" r:id="rId116"/>
    <sheet name="PDS7-117" sheetId="117" r:id="rId117"/>
    <sheet name="PDS7-118" sheetId="118" r:id="rId118"/>
    <sheet name="PDS7-119" sheetId="119" r:id="rId119"/>
    <sheet name="PDS7-120" sheetId="120" r:id="rId120"/>
    <sheet name="PDS7-121" sheetId="121" r:id="rId121"/>
    <sheet name="PDS7-122" sheetId="122" r:id="rId122"/>
    <sheet name="PDS7-123" sheetId="123" r:id="rId123"/>
    <sheet name="PDS7-124" sheetId="124" r:id="rId124"/>
    <sheet name="PDS7-125" sheetId="125" r:id="rId125"/>
    <sheet name="PDS7-126" sheetId="126" r:id="rId126"/>
    <sheet name="PDS7-127" sheetId="127" r:id="rId127"/>
    <sheet name="PDS7-128" sheetId="128" r:id="rId128"/>
    <sheet name="PDS7-129" sheetId="129" r:id="rId129"/>
    <sheet name="PDS7-130" sheetId="130" r:id="rId130"/>
    <sheet name="PDS7-131" sheetId="131" r:id="rId131"/>
    <sheet name="PDS7-132" sheetId="132" r:id="rId132"/>
    <sheet name="PDS7-133" sheetId="133" r:id="rId133"/>
    <sheet name="PDS7-134" sheetId="134" r:id="rId134"/>
    <sheet name="PDS7-135" sheetId="135" r:id="rId135"/>
    <sheet name="PDS7-136" sheetId="136" r:id="rId136"/>
    <sheet name="PDS7-137" sheetId="137" r:id="rId137"/>
    <sheet name="PDS7-138" sheetId="138" r:id="rId138"/>
    <sheet name="PDS7-139" sheetId="139" r:id="rId139"/>
    <sheet name="PDS7-140" sheetId="140" r:id="rId140"/>
    <sheet name="PDS7-141" sheetId="141" r:id="rId141"/>
    <sheet name="PDS7-142" sheetId="142" r:id="rId142"/>
    <sheet name="PDS7-143" sheetId="143" r:id="rId143"/>
    <sheet name="PDS7-144" sheetId="144" r:id="rId144"/>
    <sheet name="PDS7-145" sheetId="145" r:id="rId145"/>
    <sheet name="PDS7-146" sheetId="146" r:id="rId146"/>
    <sheet name="PDS7-147" sheetId="147" r:id="rId147"/>
    <sheet name="PDS7-148" sheetId="148" r:id="rId148"/>
    <sheet name="PDS7-149" sheetId="149" r:id="rId149"/>
    <sheet name="PDS7-150" sheetId="150" r:id="rId150"/>
    <sheet name="PDS7-151" sheetId="151" r:id="rId151"/>
    <sheet name="PDS7-152" sheetId="152" r:id="rId152"/>
    <sheet name="PDS7-153" sheetId="153" r:id="rId153"/>
    <sheet name="PDS7-154" sheetId="154" r:id="rId154"/>
    <sheet name="PDS7-155" sheetId="155" r:id="rId155"/>
    <sheet name="PDS7-156" sheetId="156" r:id="rId156"/>
    <sheet name="PDS7-157" sheetId="157" r:id="rId157"/>
    <sheet name="PDS7-158" sheetId="158" r:id="rId158"/>
    <sheet name="PDS7-159" sheetId="159" r:id="rId159"/>
    <sheet name="PDS7-160" sheetId="160" r:id="rId160"/>
    <sheet name="PDS7-161" sheetId="161" r:id="rId161"/>
    <sheet name="PDS7-162" sheetId="162" r:id="rId162"/>
    <sheet name="PDS7-163" sheetId="163" r:id="rId163"/>
    <sheet name="PDS7-164" sheetId="164" r:id="rId164"/>
    <sheet name="PDS7-165" sheetId="165" r:id="rId165"/>
    <sheet name="PDS7-166" sheetId="166" r:id="rId166"/>
    <sheet name="PDS7-167" sheetId="167" r:id="rId167"/>
    <sheet name="PDS7-168" sheetId="168" r:id="rId168"/>
    <sheet name="PDS7-169" sheetId="169" r:id="rId169"/>
    <sheet name="PDS7-170" sheetId="170" r:id="rId170"/>
    <sheet name="PDS7-171" sheetId="171" r:id="rId171"/>
    <sheet name="PDS7-172" sheetId="172" r:id="rId172"/>
    <sheet name="PDS7-173" sheetId="173" r:id="rId173"/>
    <sheet name="PDS7-174" sheetId="174" r:id="rId174"/>
    <sheet name="PDS7-175" sheetId="175" r:id="rId175"/>
    <sheet name="PDS7-176" sheetId="176" r:id="rId176"/>
    <sheet name="PDS7-177" sheetId="177" r:id="rId177"/>
    <sheet name="PDS7-178" sheetId="178" r:id="rId178"/>
    <sheet name="PDS7-179" sheetId="179" r:id="rId179"/>
    <sheet name="PDS7-180" sheetId="180" r:id="rId180"/>
    <sheet name="PDS7-181" sheetId="181" r:id="rId181"/>
    <sheet name="PDS7-182" sheetId="182" r:id="rId182"/>
    <sheet name="PDS7-183" sheetId="183" r:id="rId183"/>
    <sheet name="PDS7-184" sheetId="184" r:id="rId184"/>
    <sheet name="PDS7-185" sheetId="185" r:id="rId185"/>
    <sheet name="PDS7-186" sheetId="186" r:id="rId186"/>
    <sheet name="PDS7-187" sheetId="187" r:id="rId187"/>
    <sheet name="PDS7-188" sheetId="188" r:id="rId188"/>
    <sheet name="PDS7-189" sheetId="189" r:id="rId189"/>
    <sheet name="PDS7-190" sheetId="190" r:id="rId190"/>
    <sheet name="PDS7-191" sheetId="191" r:id="rId191"/>
    <sheet name="PDS7-192" sheetId="192" r:id="rId192"/>
    <sheet name="PDS7-193" sheetId="193" r:id="rId193"/>
    <sheet name="PDS7-194" sheetId="194" r:id="rId194"/>
    <sheet name="PDS7-195" sheetId="195" r:id="rId195"/>
    <sheet name="PDS7-196" sheetId="196" r:id="rId196"/>
    <sheet name="PDS7-197" sheetId="197" r:id="rId197"/>
    <sheet name="PDS7-198" sheetId="198" r:id="rId198"/>
    <sheet name="PDS7-199" sheetId="199" r:id="rId199"/>
    <sheet name="PDS7-200" sheetId="200" r:id="rId200"/>
    <sheet name="PDS7-201" sheetId="201" r:id="rId201"/>
    <sheet name="PDS7-202" sheetId="202" r:id="rId202"/>
    <sheet name="PDS7-203" sheetId="203" r:id="rId203"/>
    <sheet name="PDS7-204" sheetId="204" r:id="rId204"/>
    <sheet name="PDS7-205" sheetId="205" r:id="rId205"/>
    <sheet name="PDS7-206" sheetId="206" r:id="rId206"/>
    <sheet name="PDS7-207" sheetId="207" r:id="rId207"/>
    <sheet name="PDS7-208" sheetId="208" r:id="rId208"/>
    <sheet name="PDS7-209" sheetId="209" r:id="rId209"/>
    <sheet name="PDS7-210" sheetId="210" r:id="rId210"/>
    <sheet name="PDS7-211" sheetId="211" r:id="rId211"/>
    <sheet name="PDS7-212" sheetId="212" r:id="rId212"/>
    <sheet name="PDS7-213" sheetId="213" r:id="rId213"/>
    <sheet name="PDS7-214" sheetId="214" r:id="rId214"/>
    <sheet name="PDS7-215" sheetId="215" r:id="rId215"/>
    <sheet name="PDS7-216" sheetId="216" r:id="rId216"/>
    <sheet name="PDS7-217" sheetId="217" r:id="rId217"/>
    <sheet name="PDS7-218" sheetId="218" r:id="rId218"/>
    <sheet name="PDS7-219" sheetId="219" r:id="rId219"/>
    <sheet name="PDS7-220" sheetId="220" r:id="rId220"/>
    <sheet name="PDS7-221" sheetId="221" r:id="rId221"/>
    <sheet name="PDS7-222" sheetId="222" r:id="rId222"/>
    <sheet name="PDS7-223" sheetId="223" r:id="rId223"/>
    <sheet name="PDS7-224" sheetId="224" r:id="rId224"/>
    <sheet name="PDS7-225" sheetId="225" r:id="rId225"/>
    <sheet name="PDS7-226" sheetId="226" r:id="rId226"/>
    <sheet name="PDS7-227" sheetId="227" r:id="rId227"/>
    <sheet name="PDS7-228" sheetId="228" r:id="rId228"/>
    <sheet name="PDS7-229" sheetId="229" r:id="rId229"/>
    <sheet name="PDS7-230" sheetId="230" r:id="rId230"/>
    <sheet name="PDS7-231" sheetId="231" r:id="rId231"/>
    <sheet name="PDS7-232" sheetId="232" r:id="rId232"/>
    <sheet name="PDS7-233" sheetId="233" r:id="rId233"/>
    <sheet name="PDS7-234" sheetId="234" r:id="rId234"/>
    <sheet name="PDS7-235" sheetId="235" r:id="rId235"/>
    <sheet name="PDS7-236" sheetId="236" r:id="rId236"/>
    <sheet name="PDS7-237" sheetId="237" r:id="rId237"/>
    <sheet name="PDS7-238" sheetId="238" r:id="rId238"/>
    <sheet name="PDS7-239" sheetId="239" r:id="rId239"/>
    <sheet name="PDS7-240" sheetId="240" r:id="rId240"/>
    <sheet name="PDS7-241" sheetId="241" r:id="rId241"/>
    <sheet name="PDS7-242" sheetId="242" r:id="rId242"/>
    <sheet name="PDS7-243" sheetId="243" r:id="rId243"/>
    <sheet name="PDS7-244" sheetId="244" r:id="rId244"/>
    <sheet name="PDS7-245" sheetId="245" r:id="rId245"/>
    <sheet name="PDS7-246" sheetId="246" r:id="rId246"/>
    <sheet name="PDS7-247" sheetId="247" r:id="rId247"/>
    <sheet name="PDS7-248" sheetId="248" r:id="rId248"/>
    <sheet name="PDS7-249" sheetId="249" r:id="rId249"/>
    <sheet name="PDS7-250" sheetId="250" r:id="rId250"/>
    <sheet name="PDS7-251" sheetId="251" r:id="rId251"/>
    <sheet name="PDS7-252" sheetId="252" r:id="rId252"/>
    <sheet name="PDS7-253" sheetId="253" r:id="rId253"/>
    <sheet name="PDS7-254" sheetId="254" r:id="rId254"/>
    <sheet name="PDS7-255" sheetId="255" r:id="rId255"/>
    <sheet name="PDS7-256" sheetId="256" r:id="rId256"/>
    <sheet name="PDS7-257" sheetId="257" r:id="rId257"/>
    <sheet name="PDS7-258" sheetId="258" r:id="rId258"/>
    <sheet name="PDS7-259" sheetId="259" r:id="rId259"/>
    <sheet name="PDS7-260" sheetId="260" r:id="rId260"/>
    <sheet name="PDS7-261" sheetId="261" r:id="rId261"/>
    <sheet name="PDS7-262" sheetId="262" r:id="rId262"/>
    <sheet name="PDS7-263" sheetId="263" r:id="rId263"/>
    <sheet name="PDS7-264" sheetId="264" r:id="rId264"/>
    <sheet name="PDS7-265" sheetId="265" r:id="rId265"/>
    <sheet name="PDS7-266" sheetId="266" r:id="rId266"/>
    <sheet name="PDS7-267" sheetId="267" r:id="rId267"/>
    <sheet name="PDS7-268" sheetId="268" r:id="rId268"/>
    <sheet name="PDS7-269" sheetId="269" r:id="rId269"/>
    <sheet name="PDS7-270" sheetId="270" r:id="rId270"/>
    <sheet name="PDS7-271" sheetId="271" r:id="rId271"/>
    <sheet name="PDS7-272" sheetId="272" r:id="rId272"/>
    <sheet name="PDS7-273" sheetId="273" r:id="rId273"/>
    <sheet name="PDS7-274" sheetId="274" r:id="rId274"/>
    <sheet name="PDS7-275" sheetId="275" r:id="rId275"/>
    <sheet name="PDS7-276" sheetId="276" r:id="rId276"/>
    <sheet name="PDS7-277" sheetId="277" r:id="rId277"/>
    <sheet name="PDS7-278" sheetId="278" r:id="rId278"/>
    <sheet name="PDS7-279" sheetId="279" r:id="rId279"/>
    <sheet name="PDS7-280" sheetId="280" r:id="rId280"/>
    <sheet name="PDS7-281" sheetId="281" r:id="rId281"/>
    <sheet name="PDS7-282" sheetId="282" r:id="rId282"/>
    <sheet name="PDS7-283" sheetId="283" r:id="rId283"/>
    <sheet name="PDS7-284" sheetId="284" r:id="rId284"/>
    <sheet name="PDS7-285" sheetId="285" r:id="rId285"/>
    <sheet name="PDS7-286" sheetId="286" r:id="rId286"/>
    <sheet name="PDS7-287" sheetId="287" r:id="rId287"/>
    <sheet name="PDS7-288" sheetId="288" r:id="rId288"/>
    <sheet name="PDS7-289" sheetId="289" r:id="rId289"/>
    <sheet name="PDS7-290" sheetId="290" r:id="rId290"/>
    <sheet name="PDS7-291" sheetId="291" r:id="rId291"/>
    <sheet name="PDS7-292" sheetId="292" r:id="rId292"/>
    <sheet name="PDS7-293" sheetId="293" r:id="rId293"/>
    <sheet name="PDS7-294" sheetId="294" r:id="rId294"/>
    <sheet name="PDS7-295" sheetId="295" r:id="rId295"/>
    <sheet name="PDS7-296" sheetId="296" r:id="rId296"/>
    <sheet name="PDS7-297" sheetId="297" r:id="rId297"/>
    <sheet name="PDS7-298" sheetId="298" r:id="rId298"/>
    <sheet name="PDS7-299" sheetId="299" r:id="rId299"/>
    <sheet name="PDS7-300" sheetId="300" r:id="rId300"/>
    <sheet name="PDS7-301" sheetId="301" r:id="rId301"/>
    <sheet name="PDS7-302" sheetId="302" r:id="rId302"/>
    <sheet name="PDS7-303" sheetId="303" r:id="rId303"/>
    <sheet name="PDS7-304" sheetId="304" r:id="rId304"/>
    <sheet name="PDS7-305" sheetId="305" r:id="rId305"/>
    <sheet name="PDS7-306" sheetId="306" r:id="rId306"/>
    <sheet name="PDS7-307" sheetId="307" r:id="rId307"/>
    <sheet name="PDS7-308" sheetId="308" r:id="rId308"/>
    <sheet name="PDS7-309" sheetId="309" r:id="rId309"/>
    <sheet name="PDS7-310" sheetId="310" r:id="rId310"/>
    <sheet name="PDS7-311" sheetId="311" r:id="rId311"/>
    <sheet name="PDS7-312" sheetId="312" r:id="rId312"/>
    <sheet name="PDS7-313" sheetId="313" r:id="rId313"/>
    <sheet name="PDS7-314" sheetId="314" r:id="rId314"/>
    <sheet name="PDS7-315" sheetId="315" r:id="rId315"/>
    <sheet name="PDS7-316" sheetId="316" r:id="rId316"/>
    <sheet name="PDS7-317" sheetId="317" r:id="rId317"/>
    <sheet name="PDS7-318" sheetId="318" r:id="rId318"/>
    <sheet name="PDS7-319" sheetId="319" r:id="rId319"/>
    <sheet name="PDS7-320" sheetId="320" r:id="rId320"/>
    <sheet name="PDS7-321" sheetId="321" r:id="rId321"/>
    <sheet name="PDS7-322" sheetId="322" r:id="rId322"/>
    <sheet name="PDS7-323" sheetId="323" r:id="rId323"/>
    <sheet name="PDS7-324" sheetId="324" r:id="rId324"/>
    <sheet name="PDS7-325" sheetId="325" r:id="rId325"/>
    <sheet name="PDS7-326" sheetId="326" r:id="rId326"/>
    <sheet name="PDS7-327" sheetId="327" r:id="rId327"/>
    <sheet name="PDS7-328" sheetId="328" r:id="rId328"/>
    <sheet name="PDS7-329" sheetId="329" r:id="rId329"/>
    <sheet name="PDS7-330" sheetId="330" r:id="rId330"/>
    <sheet name="PDS7-331" sheetId="331" r:id="rId331"/>
    <sheet name="PDS7-332" sheetId="332" r:id="rId332"/>
    <sheet name="PDS7-333" sheetId="333" r:id="rId333"/>
    <sheet name="PDS7-334" sheetId="334" r:id="rId334"/>
    <sheet name="PDS7-335" sheetId="335" r:id="rId335"/>
    <sheet name="PDS7-336" sheetId="336" r:id="rId336"/>
    <sheet name="PDS7-337" sheetId="337" r:id="rId337"/>
    <sheet name="PDS7-338" sheetId="338" r:id="rId338"/>
    <sheet name="PDS7-339" sheetId="339" r:id="rId339"/>
    <sheet name="PDS7-340" sheetId="340" r:id="rId340"/>
    <sheet name="PDS7-341" sheetId="341" r:id="rId341"/>
    <sheet name="PDS7-342" sheetId="342" r:id="rId342"/>
    <sheet name="PDS7-343" sheetId="343" r:id="rId343"/>
    <sheet name="PDS7-344" sheetId="344" r:id="rId344"/>
    <sheet name="PDS7-345" sheetId="345" r:id="rId345"/>
    <sheet name="PDS7-346" sheetId="346" r:id="rId346"/>
    <sheet name="PDS7-347" sheetId="347" r:id="rId347"/>
    <sheet name="PDS7-348" sheetId="348" r:id="rId348"/>
    <sheet name="PDS7-349" sheetId="349" r:id="rId349"/>
    <sheet name="PDS7-350" sheetId="350" r:id="rId350"/>
    <sheet name="PDS7-351" sheetId="351" r:id="rId351"/>
    <sheet name="PDS7-352" sheetId="352" r:id="rId352"/>
    <sheet name="PDS7-353" sheetId="353" r:id="rId353"/>
    <sheet name="PDS7-354" sheetId="354" r:id="rId354"/>
    <sheet name="PDS7-355" sheetId="355" r:id="rId355"/>
    <sheet name="PDS7-356" sheetId="356" r:id="rId356"/>
    <sheet name="PDS7-357" sheetId="357" r:id="rId357"/>
    <sheet name="PDS7-358" sheetId="358" r:id="rId358"/>
    <sheet name="PDS7-359" sheetId="359" r:id="rId359"/>
    <sheet name="PDS7-360" sheetId="360" r:id="rId360"/>
    <sheet name="PDS7-361" sheetId="361" r:id="rId361"/>
    <sheet name="PDS7-362" sheetId="362" r:id="rId362"/>
    <sheet name="PDS7-363" sheetId="363" r:id="rId363"/>
    <sheet name="PDS7-364" sheetId="364" r:id="rId364"/>
    <sheet name="PDS7-365" sheetId="365" r:id="rId365"/>
    <sheet name="PDS7-366" sheetId="366" r:id="rId366"/>
    <sheet name="PDS7-367" sheetId="367" r:id="rId367"/>
    <sheet name="PDS7-368" sheetId="368" r:id="rId368"/>
    <sheet name="PDS7-369" sheetId="369" r:id="rId369"/>
    <sheet name="PDS7-370" sheetId="370" r:id="rId370"/>
    <sheet name="PDS7-371" sheetId="371" r:id="rId371"/>
    <sheet name="PDS7-372" sheetId="372" r:id="rId372"/>
    <sheet name="PDS7-373" sheetId="373" r:id="rId373"/>
    <sheet name="PDS7-374" sheetId="374" r:id="rId374"/>
    <sheet name="PDS7-375" sheetId="375" r:id="rId375"/>
    <sheet name="PDS7-376" sheetId="376" r:id="rId376"/>
    <sheet name="PDS7-377" sheetId="377" r:id="rId377"/>
    <sheet name="PDS7-378" sheetId="378" r:id="rId378"/>
    <sheet name="PDS7-379" sheetId="379" r:id="rId379"/>
    <sheet name="PDS7-380" sheetId="380" r:id="rId380"/>
    <sheet name="PDS7-381" sheetId="381" r:id="rId381"/>
    <sheet name="PDS7-382" sheetId="382" r:id="rId382"/>
    <sheet name="PDS7-383" sheetId="383" r:id="rId383"/>
    <sheet name="PDS7-384" sheetId="384" r:id="rId384"/>
    <sheet name="PDS7-385" sheetId="385" r:id="rId385"/>
    <sheet name="PDS7-386" sheetId="386" r:id="rId386"/>
    <sheet name="PDS7-387" sheetId="387" r:id="rId387"/>
    <sheet name="PDS7-388" sheetId="388" r:id="rId388"/>
    <sheet name="PDS7-389" sheetId="389" r:id="rId389"/>
    <sheet name="PDS7-390" sheetId="390" r:id="rId390"/>
    <sheet name="PDS7-391" sheetId="391" r:id="rId391"/>
    <sheet name="PDS7-392" sheetId="392" r:id="rId392"/>
    <sheet name="PDS7-393" sheetId="393" r:id="rId393"/>
    <sheet name="PDS7-394" sheetId="394" r:id="rId394"/>
    <sheet name="PDS7-395" sheetId="395" r:id="rId395"/>
    <sheet name="PDS7-396" sheetId="396" r:id="rId396"/>
    <sheet name="PDS7-397" sheetId="397" r:id="rId397"/>
    <sheet name="PDS7-398" sheetId="398" r:id="rId398"/>
    <sheet name="PDS7-399" sheetId="399" r:id="rId399"/>
    <sheet name="PDS7-400" sheetId="400" r:id="rId400"/>
    <sheet name="PDS7-401" sheetId="401" r:id="rId401"/>
    <sheet name="PDS7-402" sheetId="402" r:id="rId402"/>
    <sheet name="PDS7-403" sheetId="403" r:id="rId403"/>
    <sheet name="PDS7-404" sheetId="404" r:id="rId404"/>
    <sheet name="PDS7-405" sheetId="405" r:id="rId405"/>
    <sheet name="PDS7-406" sheetId="406" r:id="rId406"/>
    <sheet name="PDS7-407" sheetId="407" r:id="rId407"/>
    <sheet name="PDS7-408" sheetId="408" r:id="rId408"/>
    <sheet name="PDS7-409" sheetId="409" r:id="rId409"/>
    <sheet name="PDS7-410" sheetId="410" r:id="rId410"/>
    <sheet name="PDS7-411" sheetId="411" r:id="rId411"/>
    <sheet name="PDS7-412" sheetId="412" r:id="rId412"/>
    <sheet name="PDS7-413" sheetId="413" r:id="rId413"/>
    <sheet name="PDS7-414" sheetId="414" r:id="rId414"/>
    <sheet name="PDS7-415" sheetId="415" r:id="rId415"/>
    <sheet name="PDS7-416" sheetId="416" r:id="rId416"/>
    <sheet name="PDS7-417" sheetId="417" r:id="rId417"/>
    <sheet name="PDS7-418" sheetId="418" r:id="rId418"/>
    <sheet name="PDS7-419" sheetId="419" r:id="rId419"/>
    <sheet name="PDS7-420" sheetId="420" r:id="rId420"/>
    <sheet name="PDS7-421" sheetId="421" r:id="rId421"/>
    <sheet name="PDS7-422" sheetId="422" r:id="rId422"/>
    <sheet name="PDS7-423" sheetId="423" r:id="rId423"/>
    <sheet name="PDS7-424" sheetId="424" r:id="rId424"/>
    <sheet name="PDS7-425" sheetId="425" r:id="rId425"/>
    <sheet name="PDS7-426" sheetId="426" r:id="rId426"/>
    <sheet name="PDS7-427" sheetId="427" r:id="rId427"/>
    <sheet name="PDS7-428" sheetId="428" r:id="rId428"/>
    <sheet name="PDS7-429" sheetId="429" r:id="rId429"/>
    <sheet name="PDS7-430" sheetId="430" r:id="rId430"/>
    <sheet name="PDS7-431" sheetId="431" r:id="rId431"/>
    <sheet name="PDS7-432" sheetId="432" r:id="rId432"/>
    <sheet name="PDS7-433" sheetId="433" r:id="rId433"/>
    <sheet name="PDS7-434" sheetId="434" r:id="rId434"/>
    <sheet name="PDS7-435" sheetId="435" r:id="rId435"/>
    <sheet name="PDS7-436" sheetId="436" r:id="rId436"/>
    <sheet name="PDS7-437" sheetId="437" r:id="rId437"/>
    <sheet name="PDS7-438" sheetId="438" r:id="rId438"/>
    <sheet name="PDS7-439" sheetId="439" r:id="rId439"/>
    <sheet name="PDS7-440" sheetId="440" r:id="rId440"/>
    <sheet name="PDS7-441" sheetId="441" r:id="rId441"/>
    <sheet name="PDS7-442" sheetId="442" r:id="rId442"/>
    <sheet name="PDS7-443" sheetId="443" r:id="rId443"/>
    <sheet name="PDS7-444" sheetId="444" r:id="rId444"/>
    <sheet name="PDS7-445" sheetId="445" r:id="rId445"/>
    <sheet name="PDS7-446" sheetId="446" r:id="rId446"/>
    <sheet name="PDS7-447" sheetId="447" r:id="rId447"/>
    <sheet name="PDS7-448" sheetId="448" r:id="rId448"/>
    <sheet name="PDS7-449" sheetId="449" r:id="rId449"/>
    <sheet name="PDS7-450" sheetId="450" r:id="rId450"/>
    <sheet name="PDS7-451" sheetId="451" r:id="rId451"/>
    <sheet name="PDS7-452" sheetId="452" r:id="rId452"/>
    <sheet name="PDS7-453" sheetId="453" r:id="rId453"/>
    <sheet name="PDS7-454" sheetId="454" r:id="rId454"/>
    <sheet name="PDS7-455" sheetId="455" r:id="rId455"/>
    <sheet name="PDS7-456" sheetId="456" r:id="rId456"/>
    <sheet name="PDS7-457" sheetId="457" r:id="rId457"/>
    <sheet name="PDS7-458" sheetId="458" r:id="rId458"/>
    <sheet name="PDS7-459" sheetId="459" r:id="rId459"/>
    <sheet name="PDS7-460" sheetId="460" r:id="rId460"/>
    <sheet name="PDS7-461" sheetId="461" r:id="rId461"/>
    <sheet name="PDS7-462" sheetId="462" r:id="rId462"/>
    <sheet name="PDS7-463" sheetId="463" r:id="rId463"/>
    <sheet name="PDS7-464" sheetId="464" r:id="rId464"/>
    <sheet name="PDS7-465" sheetId="465" r:id="rId465"/>
    <sheet name="PDS7-466" sheetId="466" r:id="rId466"/>
    <sheet name="PDS7-467" sheetId="467" r:id="rId467"/>
    <sheet name="PDS7-468" sheetId="468" r:id="rId468"/>
    <sheet name="PDS7-469" sheetId="469" r:id="rId469"/>
    <sheet name="PDS7-470" sheetId="470" r:id="rId470"/>
    <sheet name="PDS7-471" sheetId="471" r:id="rId471"/>
    <sheet name="PDS7-472" sheetId="472" r:id="rId472"/>
    <sheet name="PDS7-473" sheetId="473" r:id="rId473"/>
    <sheet name="PDS7-474" sheetId="474" r:id="rId474"/>
    <sheet name="PDS7-475" sheetId="475" r:id="rId475"/>
    <sheet name="PDS7-476" sheetId="476" r:id="rId476"/>
    <sheet name="PDS7-477" sheetId="477" r:id="rId477"/>
    <sheet name="PDS7-478" sheetId="478" r:id="rId478"/>
    <sheet name="PDS7-479" sheetId="479" r:id="rId479"/>
    <sheet name="PDS7-480" sheetId="480" r:id="rId480"/>
    <sheet name="PDS7-481" sheetId="481" r:id="rId481"/>
    <sheet name="PDS7-482" sheetId="482" r:id="rId482"/>
    <sheet name="PDS7-483" sheetId="483" r:id="rId483"/>
    <sheet name="PDS7-484" sheetId="484" r:id="rId484"/>
    <sheet name="PDS7-485" sheetId="485" r:id="rId485"/>
    <sheet name="PDS7-486" sheetId="486" r:id="rId486"/>
    <sheet name="PDS7-487" sheetId="487" r:id="rId487"/>
    <sheet name="PDS7-488" sheetId="488" r:id="rId488"/>
    <sheet name="PDS7-489" sheetId="489" r:id="rId489"/>
    <sheet name="PDS7-490" sheetId="490" r:id="rId490"/>
    <sheet name="PDS7-491" sheetId="491" r:id="rId491"/>
    <sheet name="PDS7-492" sheetId="492" r:id="rId492"/>
    <sheet name="PDS7-493" sheetId="493" r:id="rId493"/>
    <sheet name="PDS7-494" sheetId="494" r:id="rId494"/>
    <sheet name="PDS7-495" sheetId="495" r:id="rId495"/>
    <sheet name="PDS7-496" sheetId="496" r:id="rId496"/>
    <sheet name="PDS7-497" sheetId="497" r:id="rId497"/>
    <sheet name="PDS7-498" sheetId="498" r:id="rId498"/>
    <sheet name="PDS7-499" sheetId="499" r:id="rId499"/>
    <sheet name="PDS7-500" sheetId="500" r:id="rId500"/>
  </sheets>
  <definedNames>
    <definedName name="_xlnm.Print_Area" localSheetId="0">'PDS7-1'!$A$1:$AL$17</definedName>
    <definedName name="_xlnm.Print_Area" localSheetId="9">'PDS7-10'!$A$1:$AL$17</definedName>
    <definedName name="_xlnm.Print_Area" localSheetId="99">'PDS7-100'!$A$1:$AL$19</definedName>
    <definedName name="_xlnm.Print_Area" localSheetId="100">'PDS7-101'!$A$1:$AL$17</definedName>
    <definedName name="_xlnm.Print_Area" localSheetId="101">'PDS7-102'!$A$1:$AL$19</definedName>
    <definedName name="_xlnm.Print_Area" localSheetId="102">'PDS7-103'!$A$1:$AL$18</definedName>
    <definedName name="_xlnm.Print_Area" localSheetId="103">'PDS7-104'!$A$1:$AL$18</definedName>
    <definedName name="_xlnm.Print_Area" localSheetId="104">'PDS7-105'!$A$1:$AL$17</definedName>
    <definedName name="_xlnm.Print_Area" localSheetId="105">'PDS7-106'!$A$1:$AL$19</definedName>
    <definedName name="_xlnm.Print_Area" localSheetId="106">'PDS7-107'!$A$1:$AL$17</definedName>
    <definedName name="_xlnm.Print_Area" localSheetId="107">'PDS7-108'!$A$1:$AL$18</definedName>
    <definedName name="_xlnm.Print_Area" localSheetId="108">'PDS7-109'!$A$1:$AL$18</definedName>
    <definedName name="_xlnm.Print_Area" localSheetId="10">'PDS7-11'!$A$1:$AL$18</definedName>
    <definedName name="_xlnm.Print_Area" localSheetId="109">'PDS7-110'!$A$1:$AL$18</definedName>
    <definedName name="_xlnm.Print_Area" localSheetId="110">'PDS7-111'!$A$1:$AL$18</definedName>
    <definedName name="_xlnm.Print_Area" localSheetId="111">'PDS7-112'!$A$1:$AL$17</definedName>
    <definedName name="_xlnm.Print_Area" localSheetId="112">'PDS7-113'!$A$1:$AL$18</definedName>
    <definedName name="_xlnm.Print_Area" localSheetId="113">'PDS7-114'!$A$1:$AL$17</definedName>
    <definedName name="_xlnm.Print_Area" localSheetId="114">'PDS7-115'!$A$1:$AL$17</definedName>
    <definedName name="_xlnm.Print_Area" localSheetId="115">'PDS7-116'!$A$1:$AL$17</definedName>
    <definedName name="_xlnm.Print_Area" localSheetId="116">'PDS7-117'!$A$1:$AL$17</definedName>
    <definedName name="_xlnm.Print_Area" localSheetId="117">'PDS7-118'!$A$1:$AL$17</definedName>
    <definedName name="_xlnm.Print_Area" localSheetId="118">'PDS7-119'!$A$1:$AL$18</definedName>
    <definedName name="_xlnm.Print_Area" localSheetId="11">'PDS7-12'!$A$1:$AL$18</definedName>
    <definedName name="_xlnm.Print_Area" localSheetId="119">'PDS7-120'!$A$1:$AL$17</definedName>
    <definedName name="_xlnm.Print_Area" localSheetId="120">'PDS7-121'!$A$1:$AL$17</definedName>
    <definedName name="_xlnm.Print_Area" localSheetId="121">'PDS7-122'!$A$1:$AL$17</definedName>
    <definedName name="_xlnm.Print_Area" localSheetId="122">'PDS7-123'!$A$1:$AL$20</definedName>
    <definedName name="_xlnm.Print_Area" localSheetId="123">'PDS7-124'!$A$1:$AL$17</definedName>
    <definedName name="_xlnm.Print_Area" localSheetId="124">'PDS7-125'!$A$1:$AL$17</definedName>
    <definedName name="_xlnm.Print_Area" localSheetId="125">'PDS7-126'!$A$1:$AL$17</definedName>
    <definedName name="_xlnm.Print_Area" localSheetId="126">'PDS7-127'!$A$1:$AL$18</definedName>
    <definedName name="_xlnm.Print_Area" localSheetId="127">'PDS7-128'!$A$1:$AL$18</definedName>
    <definedName name="_xlnm.Print_Area" localSheetId="128">'PDS7-129'!$A$1:$AL$17</definedName>
    <definedName name="_xlnm.Print_Area" localSheetId="12">'PDS7-13'!$A$1:$AL$17</definedName>
    <definedName name="_xlnm.Print_Area" localSheetId="129">'PDS7-130'!$A$1:$AL$18</definedName>
    <definedName name="_xlnm.Print_Area" localSheetId="130">'PDS7-131'!$A$1:$AL$18</definedName>
    <definedName name="_xlnm.Print_Area" localSheetId="131">'PDS7-132'!$A$1:$AL$22</definedName>
    <definedName name="_xlnm.Print_Area" localSheetId="132">'PDS7-133'!$A$1:$AL$17</definedName>
    <definedName name="_xlnm.Print_Area" localSheetId="133">'PDS7-134'!$A$1:$AL$22</definedName>
    <definedName name="_xlnm.Print_Area" localSheetId="134">'PDS7-135'!$A$1:$AL$19</definedName>
    <definedName name="_xlnm.Print_Area" localSheetId="135">'PDS7-136'!$A$1:$AL$17</definedName>
    <definedName name="_xlnm.Print_Area" localSheetId="136">'PDS7-137'!$A$1:$AL$19</definedName>
    <definedName name="_xlnm.Print_Area" localSheetId="137">'PDS7-138'!$A$1:$AL$19</definedName>
    <definedName name="_xlnm.Print_Area" localSheetId="138">'PDS7-139'!$A$1:$AL$22</definedName>
    <definedName name="_xlnm.Print_Area" localSheetId="13">'PDS7-14'!$A$1:$AL$18</definedName>
    <definedName name="_xlnm.Print_Area" localSheetId="139">'PDS7-140'!$A$1:$AL$17</definedName>
    <definedName name="_xlnm.Print_Area" localSheetId="140">'PDS7-141'!$A$1:$AL$19</definedName>
    <definedName name="_xlnm.Print_Area" localSheetId="141">'PDS7-142'!$A$1:$AL$17</definedName>
    <definedName name="_xlnm.Print_Area" localSheetId="142">'PDS7-143'!$A$1:$AL$17</definedName>
    <definedName name="_xlnm.Print_Area" localSheetId="143">'PDS7-144'!$A$1:$AL$17</definedName>
    <definedName name="_xlnm.Print_Area" localSheetId="144">'PDS7-145'!$A$1:$AL$17</definedName>
    <definedName name="_xlnm.Print_Area" localSheetId="145">'PDS7-146'!$A$1:$AL$19</definedName>
    <definedName name="_xlnm.Print_Area" localSheetId="146">'PDS7-147'!$A$1:$AL$17</definedName>
    <definedName name="_xlnm.Print_Area" localSheetId="147">'PDS7-148'!$A$1:$AL$17</definedName>
    <definedName name="_xlnm.Print_Area" localSheetId="148">'PDS7-149'!$A$1:$AL$19</definedName>
    <definedName name="_xlnm.Print_Area" localSheetId="14">'PDS7-15'!$A$1:$AL$19</definedName>
    <definedName name="_xlnm.Print_Area" localSheetId="149">'PDS7-150'!$A$1:$AL$19</definedName>
    <definedName name="_xlnm.Print_Area" localSheetId="150">'PDS7-151'!$A$1:$AL$17</definedName>
    <definedName name="_xlnm.Print_Area" localSheetId="151">'PDS7-152'!$A$1:$AL$17</definedName>
    <definedName name="_xlnm.Print_Area" localSheetId="152">'PDS7-153'!$A$1:$AL$17</definedName>
    <definedName name="_xlnm.Print_Area" localSheetId="153">'PDS7-154'!$A$1:$AL$19</definedName>
    <definedName name="_xlnm.Print_Area" localSheetId="154">'PDS7-155'!$A$1:$AL$19</definedName>
    <definedName name="_xlnm.Print_Area" localSheetId="155">'PDS7-156'!$A$1:$AL$18</definedName>
    <definedName name="_xlnm.Print_Area" localSheetId="156">'PDS7-157'!$A$1:$AL$18</definedName>
    <definedName name="_xlnm.Print_Area" localSheetId="157">'PDS7-158'!$A$1:$AL$17</definedName>
    <definedName name="_xlnm.Print_Area" localSheetId="158">'PDS7-159'!$A$1:$AL$19</definedName>
    <definedName name="_xlnm.Print_Area" localSheetId="15">'PDS7-16'!$A$1:$AL$20</definedName>
    <definedName name="_xlnm.Print_Area" localSheetId="159">'PDS7-160'!$A$1:$AL$18</definedName>
    <definedName name="_xlnm.Print_Area" localSheetId="160">'PDS7-161'!$A$1:$AL$18</definedName>
    <definedName name="_xlnm.Print_Area" localSheetId="161">'PDS7-162'!$A$1:$AL$17</definedName>
    <definedName name="_xlnm.Print_Area" localSheetId="162">'PDS7-163'!$A$1:$AL$18</definedName>
    <definedName name="_xlnm.Print_Area" localSheetId="163">'PDS7-164'!$A$1:$AL$17</definedName>
    <definedName name="_xlnm.Print_Area" localSheetId="164">'PDS7-165'!$A$1:$AL$17</definedName>
    <definedName name="_xlnm.Print_Area" localSheetId="165">'PDS7-166'!$A$1:$AL$19</definedName>
    <definedName name="_xlnm.Print_Area" localSheetId="166">'PDS7-167'!$A$1:$AL$17</definedName>
    <definedName name="_xlnm.Print_Area" localSheetId="167">'PDS7-168'!$A$1:$AL$17</definedName>
    <definedName name="_xlnm.Print_Area" localSheetId="168">'PDS7-169'!$A$1:$AL$17</definedName>
    <definedName name="_xlnm.Print_Area" localSheetId="16">'PDS7-17'!$A$1:$AL$19</definedName>
    <definedName name="_xlnm.Print_Area" localSheetId="169">'PDS7-170'!$A$1:$AL$19</definedName>
    <definedName name="_xlnm.Print_Area" localSheetId="170">'PDS7-171'!$A$1:$AL$17</definedName>
    <definedName name="_xlnm.Print_Area" localSheetId="171">'PDS7-172'!$A$1:$AL$19</definedName>
    <definedName name="_xlnm.Print_Area" localSheetId="172">'PDS7-173'!$A$1:$AL$17</definedName>
    <definedName name="_xlnm.Print_Area" localSheetId="173">'PDS7-174'!$A$1:$AL$17</definedName>
    <definedName name="_xlnm.Print_Area" localSheetId="174">'PDS7-175'!$A$1:$AL$17</definedName>
    <definedName name="_xlnm.Print_Area" localSheetId="175">'PDS7-176'!$A$1:$AL$18</definedName>
    <definedName name="_xlnm.Print_Area" localSheetId="176">'PDS7-177'!$A$1:$AL$17</definedName>
    <definedName name="_xlnm.Print_Area" localSheetId="177">'PDS7-178'!$A$1:$AL$17</definedName>
    <definedName name="_xlnm.Print_Area" localSheetId="178">'PDS7-179'!$A$1:$AL$18</definedName>
    <definedName name="_xlnm.Print_Area" localSheetId="17">'PDS7-18'!$A$1:$AL$17</definedName>
    <definedName name="_xlnm.Print_Area" localSheetId="179">'PDS7-180'!$A$1:$AL$23</definedName>
    <definedName name="_xlnm.Print_Area" localSheetId="180">'PDS7-181'!$A$1:$AL$24</definedName>
    <definedName name="_xlnm.Print_Area" localSheetId="181">'PDS7-182'!$A$1:$AL$17</definedName>
    <definedName name="_xlnm.Print_Area" localSheetId="182">'PDS7-183'!$A$1:$AL$17</definedName>
    <definedName name="_xlnm.Print_Area" localSheetId="183">'PDS7-184'!$A$1:$AL$17</definedName>
    <definedName name="_xlnm.Print_Area" localSheetId="184">'PDS7-185'!$A$1:$AL$17</definedName>
    <definedName name="_xlnm.Print_Area" localSheetId="185">'PDS7-186'!$A$1:$AL$17</definedName>
    <definedName name="_xlnm.Print_Area" localSheetId="186">'PDS7-187'!$A$1:$AL$17</definedName>
    <definedName name="_xlnm.Print_Area" localSheetId="187">'PDS7-188'!$A$1:$AL$17</definedName>
    <definedName name="_xlnm.Print_Area" localSheetId="188">'PDS7-189'!$A$1:$AL$18</definedName>
    <definedName name="_xlnm.Print_Area" localSheetId="18">'PDS7-19'!$A$1:$AL$20</definedName>
    <definedName name="_xlnm.Print_Area" localSheetId="189">'PDS7-190'!$A$1:$AL$22</definedName>
    <definedName name="_xlnm.Print_Area" localSheetId="190">'PDS7-191'!$A$1:$AL$20</definedName>
    <definedName name="_xlnm.Print_Area" localSheetId="191">'PDS7-192'!$A$1:$AL$17</definedName>
    <definedName name="_xlnm.Print_Area" localSheetId="192">'PDS7-193'!$A$1:$AL$19</definedName>
    <definedName name="_xlnm.Print_Area" localSheetId="193">'PDS7-194'!$A$1:$AL$17</definedName>
    <definedName name="_xlnm.Print_Area" localSheetId="194">'PDS7-195'!$A$1:$AL$18</definedName>
    <definedName name="_xlnm.Print_Area" localSheetId="195">'PDS7-196'!$A$1:$AL$19</definedName>
    <definedName name="_xlnm.Print_Area" localSheetId="196">'PDS7-197'!$A$1:$AL$19</definedName>
    <definedName name="_xlnm.Print_Area" localSheetId="197">'PDS7-198'!$A$1:$AL$17</definedName>
    <definedName name="_xlnm.Print_Area" localSheetId="198">'PDS7-199'!$A$1:$AL$17</definedName>
    <definedName name="_xlnm.Print_Area" localSheetId="1">'PDS7-2'!$A$1:$AL$17</definedName>
    <definedName name="_xlnm.Print_Area" localSheetId="19">'PDS7-20'!$A$1:$AL$17</definedName>
    <definedName name="_xlnm.Print_Area" localSheetId="199">'PDS7-200'!$A$1:$AL$18</definedName>
    <definedName name="_xlnm.Print_Area" localSheetId="200">'PDS7-201'!$A$1:$AL$17</definedName>
    <definedName name="_xlnm.Print_Area" localSheetId="201">'PDS7-202'!$A$1:$AL$17</definedName>
    <definedName name="_xlnm.Print_Area" localSheetId="202">'PDS7-203'!$A$1:$AL$17</definedName>
    <definedName name="_xlnm.Print_Area" localSheetId="203">'PDS7-204'!$A$1:$AL$19</definedName>
    <definedName name="_xlnm.Print_Area" localSheetId="204">'PDS7-205'!$A$1:$AL$20</definedName>
    <definedName name="_xlnm.Print_Area" localSheetId="205">'PDS7-206'!$A$1:$AL$17</definedName>
    <definedName name="_xlnm.Print_Area" localSheetId="206">'PDS7-207'!$A$1:$AL$17</definedName>
    <definedName name="_xlnm.Print_Area" localSheetId="207">'PDS7-208'!$A$1:$AL$18</definedName>
    <definedName name="_xlnm.Print_Area" localSheetId="208">'PDS7-209'!$A$1:$AL$19</definedName>
    <definedName name="_xlnm.Print_Area" localSheetId="20">'PDS7-21'!$A$1:$AL$17</definedName>
    <definedName name="_xlnm.Print_Area" localSheetId="209">'PDS7-210'!$A$1:$AL$17</definedName>
    <definedName name="_xlnm.Print_Area" localSheetId="210">'PDS7-211'!$A$1:$AL$17</definedName>
    <definedName name="_xlnm.Print_Area" localSheetId="211">'PDS7-212'!$A$1:$AL$18</definedName>
    <definedName name="_xlnm.Print_Area" localSheetId="212">'PDS7-213'!$A$1:$AL$19</definedName>
    <definedName name="_xlnm.Print_Area" localSheetId="213">'PDS7-214'!$A$1:$AL$20</definedName>
    <definedName name="_xlnm.Print_Area" localSheetId="214">'PDS7-215'!$A$1:$AL$17</definedName>
    <definedName name="_xlnm.Print_Area" localSheetId="215">'PDS7-216'!$A$1:$AL$17</definedName>
    <definedName name="_xlnm.Print_Area" localSheetId="216">'PDS7-217'!$A$1:$AL$17</definedName>
    <definedName name="_xlnm.Print_Area" localSheetId="217">'PDS7-218'!$A$1:$AL$17</definedName>
    <definedName name="_xlnm.Print_Area" localSheetId="218">'PDS7-219'!$A$1:$AL$17</definedName>
    <definedName name="_xlnm.Print_Area" localSheetId="21">'PDS7-22'!$A$1:$AL$17</definedName>
    <definedName name="_xlnm.Print_Area" localSheetId="219">'PDS7-220'!$A$1:$AL$17</definedName>
    <definedName name="_xlnm.Print_Area" localSheetId="220">'PDS7-221'!$A$1:$AL$17</definedName>
    <definedName name="_xlnm.Print_Area" localSheetId="221">'PDS7-222'!$A$1:$AL$17</definedName>
    <definedName name="_xlnm.Print_Area" localSheetId="222">'PDS7-223'!$A$1:$AL$18</definedName>
    <definedName name="_xlnm.Print_Area" localSheetId="223">'PDS7-224'!$A$1:$AL$18</definedName>
    <definedName name="_xlnm.Print_Area" localSheetId="224">'PDS7-225'!$A$1:$AL$18</definedName>
    <definedName name="_xlnm.Print_Area" localSheetId="225">'PDS7-226'!$A$1:$AL$17</definedName>
    <definedName name="_xlnm.Print_Area" localSheetId="226">'PDS7-227'!$A$1:$AL$17</definedName>
    <definedName name="_xlnm.Print_Area" localSheetId="227">'PDS7-228'!$A$1:$AL$18</definedName>
    <definedName name="_xlnm.Print_Area" localSheetId="228">'PDS7-229'!$A$1:$AL$18</definedName>
    <definedName name="_xlnm.Print_Area" localSheetId="22">'PDS7-23'!$A$1:$AL$17</definedName>
    <definedName name="_xlnm.Print_Area" localSheetId="229">'PDS7-230'!$A$1:$AL$17</definedName>
    <definedName name="_xlnm.Print_Area" localSheetId="230">'PDS7-231'!$A$1:$AL$19</definedName>
    <definedName name="_xlnm.Print_Area" localSheetId="231">'PDS7-232'!$A$1:$AL$17</definedName>
    <definedName name="_xlnm.Print_Area" localSheetId="232">'PDS7-233'!$A$1:$AL$18</definedName>
    <definedName name="_xlnm.Print_Area" localSheetId="233">'PDS7-234'!$A$1:$AL$17</definedName>
    <definedName name="_xlnm.Print_Area" localSheetId="234">'PDS7-235'!$A$1:$AL$17</definedName>
    <definedName name="_xlnm.Print_Area" localSheetId="235">'PDS7-236'!$A$1:$AL$20</definedName>
    <definedName name="_xlnm.Print_Area" localSheetId="236">'PDS7-237'!$A$1:$AL$18</definedName>
    <definedName name="_xlnm.Print_Area" localSheetId="237">'PDS7-238'!$A$1:$AL$17</definedName>
    <definedName name="_xlnm.Print_Area" localSheetId="238">'PDS7-239'!$A$1:$AL$17</definedName>
    <definedName name="_xlnm.Print_Area" localSheetId="23">'PDS7-24'!$A$1:$AL$17</definedName>
    <definedName name="_xlnm.Print_Area" localSheetId="239">'PDS7-240'!$A$1:$AL$17</definedName>
    <definedName name="_xlnm.Print_Area" localSheetId="240">'PDS7-241'!$A$1:$AL$17</definedName>
    <definedName name="_xlnm.Print_Area" localSheetId="241">'PDS7-242'!$A$1:$AL$24</definedName>
    <definedName name="_xlnm.Print_Area" localSheetId="242">'PDS7-243'!$A$1:$AL$17</definedName>
    <definedName name="_xlnm.Print_Area" localSheetId="243">'PDS7-244'!$A$1:$AL$25</definedName>
    <definedName name="_xlnm.Print_Area" localSheetId="244">'PDS7-245'!$A$1:$AL$17</definedName>
    <definedName name="_xlnm.Print_Area" localSheetId="245">'PDS7-246'!$A$1:$AL$18</definedName>
    <definedName name="_xlnm.Print_Area" localSheetId="246">'PDS7-247'!$A$1:$AL$17</definedName>
    <definedName name="_xlnm.Print_Area" localSheetId="247">'PDS7-248'!$A$1:$AL$19</definedName>
    <definedName name="_xlnm.Print_Area" localSheetId="248">'PDS7-249'!$A$1:$AL$17</definedName>
    <definedName name="_xlnm.Print_Area" localSheetId="24">'PDS7-25'!$A$1:$AL$17</definedName>
    <definedName name="_xlnm.Print_Area" localSheetId="249">'PDS7-250'!$A$1:$AL$17</definedName>
    <definedName name="_xlnm.Print_Area" localSheetId="250">'PDS7-251'!$A$1:$AL$17</definedName>
    <definedName name="_xlnm.Print_Area" localSheetId="251">'PDS7-252'!$A$1:$AL$17</definedName>
    <definedName name="_xlnm.Print_Area" localSheetId="252">'PDS7-253'!$A$1:$AL$17</definedName>
    <definedName name="_xlnm.Print_Area" localSheetId="253">'PDS7-254'!$A$1:$AL$18</definedName>
    <definedName name="_xlnm.Print_Area" localSheetId="254">'PDS7-255'!$A$1:$AL$17</definedName>
    <definedName name="_xlnm.Print_Area" localSheetId="255">'PDS7-256'!$A$1:$AL$17</definedName>
    <definedName name="_xlnm.Print_Area" localSheetId="256">'PDS7-257'!$A$1:$AL$17</definedName>
    <definedName name="_xlnm.Print_Area" localSheetId="257">'PDS7-258'!$A$1:$AL$17</definedName>
    <definedName name="_xlnm.Print_Area" localSheetId="258">'PDS7-259'!$A$1:$AL$17</definedName>
    <definedName name="_xlnm.Print_Area" localSheetId="25">'PDS7-26'!$A$1:$AL$18</definedName>
    <definedName name="_xlnm.Print_Area" localSheetId="259">'PDS7-260'!$A$1:$AL$17</definedName>
    <definedName name="_xlnm.Print_Area" localSheetId="260">'PDS7-261'!$A$1:$AL$18</definedName>
    <definedName name="_xlnm.Print_Area" localSheetId="261">'PDS7-262'!$A$1:$AL$17</definedName>
    <definedName name="_xlnm.Print_Area" localSheetId="262">'PDS7-263'!$A$1:$AL$17</definedName>
    <definedName name="_xlnm.Print_Area" localSheetId="263">'PDS7-264'!$A$1:$AL$23</definedName>
    <definedName name="_xlnm.Print_Area" localSheetId="264">'PDS7-265'!$A$1:$AL$17</definedName>
    <definedName name="_xlnm.Print_Area" localSheetId="265">'PDS7-266'!$A$1:$AL$18</definedName>
    <definedName name="_xlnm.Print_Area" localSheetId="266">'PDS7-267'!$A$1:$AL$20</definedName>
    <definedName name="_xlnm.Print_Area" localSheetId="267">'PDS7-268'!$A$1:$AL$18</definedName>
    <definedName name="_xlnm.Print_Area" localSheetId="268">'PDS7-269'!$A$1:$AL$17</definedName>
    <definedName name="_xlnm.Print_Area" localSheetId="26">'PDS7-27'!$A$1:$AL$17</definedName>
    <definedName name="_xlnm.Print_Area" localSheetId="269">'PDS7-270'!$A$1:$AL$17</definedName>
    <definedName name="_xlnm.Print_Area" localSheetId="270">'PDS7-271'!$A$1:$AL$17</definedName>
    <definedName name="_xlnm.Print_Area" localSheetId="271">'PDS7-272'!$A$1:$AL$18</definedName>
    <definedName name="_xlnm.Print_Area" localSheetId="272">'PDS7-273'!$A$1:$AL$17</definedName>
    <definedName name="_xlnm.Print_Area" localSheetId="273">'PDS7-274'!$A$1:$AL$17</definedName>
    <definedName name="_xlnm.Print_Area" localSheetId="274">'PDS7-275'!$A$1:$AL$17</definedName>
    <definedName name="_xlnm.Print_Area" localSheetId="275">'PDS7-276'!$A$1:$AL$17</definedName>
    <definedName name="_xlnm.Print_Area" localSheetId="276">'PDS7-277'!$A$1:$AL$17</definedName>
    <definedName name="_xlnm.Print_Area" localSheetId="277">'PDS7-278'!$A$1:$AL$17</definedName>
    <definedName name="_xlnm.Print_Area" localSheetId="278">'PDS7-279'!$A$1:$AL$18</definedName>
    <definedName name="_xlnm.Print_Area" localSheetId="27">'PDS7-28'!$A$1:$AL$18</definedName>
    <definedName name="_xlnm.Print_Area" localSheetId="279">'PDS7-280'!$A$1:$AL$21</definedName>
    <definedName name="_xlnm.Print_Area" localSheetId="280">'PDS7-281'!$A$1:$AL$17</definedName>
    <definedName name="_xlnm.Print_Area" localSheetId="281">'PDS7-282'!$A$1:$AL$18</definedName>
    <definedName name="_xlnm.Print_Area" localSheetId="282">'PDS7-283'!$A$1:$AL$17</definedName>
    <definedName name="_xlnm.Print_Area" localSheetId="283">'PDS7-284'!$A$1:$AL$17</definedName>
    <definedName name="_xlnm.Print_Area" localSheetId="284">'PDS7-285'!$A$1:$AL$17</definedName>
    <definedName name="_xlnm.Print_Area" localSheetId="285">'PDS7-286'!$A$1:$AL$19</definedName>
    <definedName name="_xlnm.Print_Area" localSheetId="286">'PDS7-287'!$A$1:$AL$18</definedName>
    <definedName name="_xlnm.Print_Area" localSheetId="287">'PDS7-288'!$A$1:$AL$18</definedName>
    <definedName name="_xlnm.Print_Area" localSheetId="288">'PDS7-289'!$A$1:$AL$17</definedName>
    <definedName name="_xlnm.Print_Area" localSheetId="28">'PDS7-29'!$A$1:$AL$17</definedName>
    <definedName name="_xlnm.Print_Area" localSheetId="289">'PDS7-290'!$A$1:$AL$18</definedName>
    <definedName name="_xlnm.Print_Area" localSheetId="290">'PDS7-291'!$A$1:$AL$18</definedName>
    <definedName name="_xlnm.Print_Area" localSheetId="291">'PDS7-292'!$A$1:$AL$19</definedName>
    <definedName name="_xlnm.Print_Area" localSheetId="292">'PDS7-293'!$A$1:$AL$17</definedName>
    <definedName name="_xlnm.Print_Area" localSheetId="293">'PDS7-294'!$A$1:$AL$19</definedName>
    <definedName name="_xlnm.Print_Area" localSheetId="294">'PDS7-295'!$A$1:$AL$18</definedName>
    <definedName name="_xlnm.Print_Area" localSheetId="295">'PDS7-296'!$A$1:$AL$17</definedName>
    <definedName name="_xlnm.Print_Area" localSheetId="296">'PDS7-297'!$A$1:$AL$17</definedName>
    <definedName name="_xlnm.Print_Area" localSheetId="297">'PDS7-298'!$A$1:$AL$18</definedName>
    <definedName name="_xlnm.Print_Area" localSheetId="298">'PDS7-299'!$A$1:$AL$17</definedName>
    <definedName name="_xlnm.Print_Area" localSheetId="2">'PDS7-3'!$A$1:$AL$17</definedName>
    <definedName name="_xlnm.Print_Area" localSheetId="29">'PDS7-30'!$A$1:$AL$17</definedName>
    <definedName name="_xlnm.Print_Area" localSheetId="299">'PDS7-300'!$A$1:$AL$20</definedName>
    <definedName name="_xlnm.Print_Area" localSheetId="300">'PDS7-301'!$A$1:$AL$19</definedName>
    <definedName name="_xlnm.Print_Area" localSheetId="301">'PDS7-302'!$A$1:$AL$21</definedName>
    <definedName name="_xlnm.Print_Area" localSheetId="302">'PDS7-303'!$A$1:$AL$19</definedName>
    <definedName name="_xlnm.Print_Area" localSheetId="303">'PDS7-304'!$A$1:$AL$17</definedName>
    <definedName name="_xlnm.Print_Area" localSheetId="304">'PDS7-305'!$A$1:$AL$18</definedName>
    <definedName name="_xlnm.Print_Area" localSheetId="305">'PDS7-306'!$A$1:$AL$18</definedName>
    <definedName name="_xlnm.Print_Area" localSheetId="306">'PDS7-307'!$A$1:$AL$17</definedName>
    <definedName name="_xlnm.Print_Area" localSheetId="307">'PDS7-308'!$A$1:$AL$17</definedName>
    <definedName name="_xlnm.Print_Area" localSheetId="308">'PDS7-309'!$A$1:$AL$17</definedName>
    <definedName name="_xlnm.Print_Area" localSheetId="30">'PDS7-31'!$A$1:$AL$17</definedName>
    <definedName name="_xlnm.Print_Area" localSheetId="309">'PDS7-310'!$A$1:$AL$17</definedName>
    <definedName name="_xlnm.Print_Area" localSheetId="310">'PDS7-311'!$A$1:$AL$17</definedName>
    <definedName name="_xlnm.Print_Area" localSheetId="311">'PDS7-312'!$A$1:$AL$19</definedName>
    <definedName name="_xlnm.Print_Area" localSheetId="312">'PDS7-313'!$A$1:$AL$17</definedName>
    <definedName name="_xlnm.Print_Area" localSheetId="313">'PDS7-314'!$A$1:$AL$18</definedName>
    <definedName name="_xlnm.Print_Area" localSheetId="314">'PDS7-315'!$A$1:$AL$17</definedName>
    <definedName name="_xlnm.Print_Area" localSheetId="315">'PDS7-316'!$A$1:$AL$18</definedName>
    <definedName name="_xlnm.Print_Area" localSheetId="316">'PDS7-317'!$A$1:$AL$17</definedName>
    <definedName name="_xlnm.Print_Area" localSheetId="317">'PDS7-318'!$A$1:$AL$18</definedName>
    <definedName name="_xlnm.Print_Area" localSheetId="318">'PDS7-319'!$A$1:$AL$18</definedName>
    <definedName name="_xlnm.Print_Area" localSheetId="31">'PDS7-32'!$A$1:$AL$19</definedName>
    <definedName name="_xlnm.Print_Area" localSheetId="319">'PDS7-320'!$A$1:$AL$19</definedName>
    <definedName name="_xlnm.Print_Area" localSheetId="320">'PDS7-321'!$A$1:$AL$17</definedName>
    <definedName name="_xlnm.Print_Area" localSheetId="321">'PDS7-322'!$A$1:$AL$19</definedName>
    <definedName name="_xlnm.Print_Area" localSheetId="322">'PDS7-323'!$A$1:$AL$20</definedName>
    <definedName name="_xlnm.Print_Area" localSheetId="323">'PDS7-324'!$A$1:$AL$18</definedName>
    <definedName name="_xlnm.Print_Area" localSheetId="324">'PDS7-325'!$A$1:$AL$26</definedName>
    <definedName name="_xlnm.Print_Area" localSheetId="325">'PDS7-326'!$A$1:$AL$23</definedName>
    <definedName name="_xlnm.Print_Area" localSheetId="326">'PDS7-327'!$A$1:$AL$17</definedName>
    <definedName name="_xlnm.Print_Area" localSheetId="327">'PDS7-328'!$A$1:$AL$21</definedName>
    <definedName name="_xlnm.Print_Area" localSheetId="328">'PDS7-329'!$A$1:$AL$19</definedName>
    <definedName name="_xlnm.Print_Area" localSheetId="32">'PDS7-33'!$A$1:$AL$21</definedName>
    <definedName name="_xlnm.Print_Area" localSheetId="329">'PDS7-330'!$A$1:$AL$17</definedName>
    <definedName name="_xlnm.Print_Area" localSheetId="330">'PDS7-331'!$A$1:$AL$17</definedName>
    <definedName name="_xlnm.Print_Area" localSheetId="331">'PDS7-332'!$A$1:$AL$17</definedName>
    <definedName name="_xlnm.Print_Area" localSheetId="332">'PDS7-333'!$A$1:$AL$17</definedName>
    <definedName name="_xlnm.Print_Area" localSheetId="333">'PDS7-334'!$A$1:$AL$21</definedName>
    <definedName name="_xlnm.Print_Area" localSheetId="334">'PDS7-335'!$A$1:$AL$17</definedName>
    <definedName name="_xlnm.Print_Area" localSheetId="335">'PDS7-336'!$A$1:$AL$17</definedName>
    <definedName name="_xlnm.Print_Area" localSheetId="336">'PDS7-337'!$A$1:$AL$21</definedName>
    <definedName name="_xlnm.Print_Area" localSheetId="337">'PDS7-338'!$A$1:$AL$17</definedName>
    <definedName name="_xlnm.Print_Area" localSheetId="338">'PDS7-339'!$A$1:$AL$17</definedName>
    <definedName name="_xlnm.Print_Area" localSheetId="33">'PDS7-34'!$A$1:$AL$17</definedName>
    <definedName name="_xlnm.Print_Area" localSheetId="339">'PDS7-340'!$A$1:$AL$17</definedName>
    <definedName name="_xlnm.Print_Area" localSheetId="340">'PDS7-341'!$A$1:$AL$17</definedName>
    <definedName name="_xlnm.Print_Area" localSheetId="341">'PDS7-342'!$A$1:$AL$17</definedName>
    <definedName name="_xlnm.Print_Area" localSheetId="342">'PDS7-343'!$A$1:$AL$19</definedName>
    <definedName name="_xlnm.Print_Area" localSheetId="343">'PDS7-344'!$A$1:$AL$19</definedName>
    <definedName name="_xlnm.Print_Area" localSheetId="344">'PDS7-345'!$A$1:$AL$17</definedName>
    <definedName name="_xlnm.Print_Area" localSheetId="345">'PDS7-346'!$A$1:$AL$18</definedName>
    <definedName name="_xlnm.Print_Area" localSheetId="346">'PDS7-347'!$A$1:$AL$17</definedName>
    <definedName name="_xlnm.Print_Area" localSheetId="347">'PDS7-348'!$A$1:$AL$17</definedName>
    <definedName name="_xlnm.Print_Area" localSheetId="348">'PDS7-349'!$A$1:$AL$17</definedName>
    <definedName name="_xlnm.Print_Area" localSheetId="34">'PDS7-35'!$A$1:$AL$17</definedName>
    <definedName name="_xlnm.Print_Area" localSheetId="349">'PDS7-350'!$A$1:$AL$19</definedName>
    <definedName name="_xlnm.Print_Area" localSheetId="350">'PDS7-351'!$A$1:$AL$18</definedName>
    <definedName name="_xlnm.Print_Area" localSheetId="351">'PDS7-352'!$A$1:$AL$18</definedName>
    <definedName name="_xlnm.Print_Area" localSheetId="352">'PDS7-353'!$A$1:$AL$18</definedName>
    <definedName name="_xlnm.Print_Area" localSheetId="353">'PDS7-354'!$A$1:$AL$17</definedName>
    <definedName name="_xlnm.Print_Area" localSheetId="354">'PDS7-355'!$A$1:$AL$18</definedName>
    <definedName name="_xlnm.Print_Area" localSheetId="355">'PDS7-356'!$A$1:$AL$17</definedName>
    <definedName name="_xlnm.Print_Area" localSheetId="356">'PDS7-357'!$A$1:$AL$19</definedName>
    <definedName name="_xlnm.Print_Area" localSheetId="357">'PDS7-358'!$A$1:$AL$17</definedName>
    <definedName name="_xlnm.Print_Area" localSheetId="358">'PDS7-359'!$A$1:$AL$21</definedName>
    <definedName name="_xlnm.Print_Area" localSheetId="35">'PDS7-36'!$A$1:$AL$17</definedName>
    <definedName name="_xlnm.Print_Area" localSheetId="359">'PDS7-360'!$A$1:$AL$17</definedName>
    <definedName name="_xlnm.Print_Area" localSheetId="360">'PDS7-361'!$A$1:$AL$18</definedName>
    <definedName name="_xlnm.Print_Area" localSheetId="361">'PDS7-362'!$A$1:$AL$17</definedName>
    <definedName name="_xlnm.Print_Area" localSheetId="362">'PDS7-363'!$A$1:$AL$18</definedName>
    <definedName name="_xlnm.Print_Area" localSheetId="363">'PDS7-364'!$A$1:$AL$18</definedName>
    <definedName name="_xlnm.Print_Area" localSheetId="364">'PDS7-365'!$A$1:$AL$17</definedName>
    <definedName name="_xlnm.Print_Area" localSheetId="365">'PDS7-366'!$A$1:$AL$17</definedName>
    <definedName name="_xlnm.Print_Area" localSheetId="366">'PDS7-367'!$A$1:$AL$21</definedName>
    <definedName name="_xlnm.Print_Area" localSheetId="367">'PDS7-368'!$A$1:$AL$19</definedName>
    <definedName name="_xlnm.Print_Area" localSheetId="368">'PDS7-369'!$A$1:$AL$18</definedName>
    <definedName name="_xlnm.Print_Area" localSheetId="36">'PDS7-37'!$A$1:$AL$17</definedName>
    <definedName name="_xlnm.Print_Area" localSheetId="369">'PDS7-370'!$A$1:$AL$18</definedName>
    <definedName name="_xlnm.Print_Area" localSheetId="370">'PDS7-371'!$A$1:$AL$17</definedName>
    <definedName name="_xlnm.Print_Area" localSheetId="371">'PDS7-372'!$A$1:$AL$17</definedName>
    <definedName name="_xlnm.Print_Area" localSheetId="372">'PDS7-373'!$A$1:$AL$17</definedName>
    <definedName name="_xlnm.Print_Area" localSheetId="373">'PDS7-374'!$A$1:$AL$36</definedName>
    <definedName name="_xlnm.Print_Area" localSheetId="374">'PDS7-375'!$A$1:$AL$17</definedName>
    <definedName name="_xlnm.Print_Area" localSheetId="375">'PDS7-376'!$A$1:$AL$19</definedName>
    <definedName name="_xlnm.Print_Area" localSheetId="376">'PDS7-377'!$A$1:$AL$18</definedName>
    <definedName name="_xlnm.Print_Area" localSheetId="377">'PDS7-378'!$A$1:$AL$17</definedName>
    <definedName name="_xlnm.Print_Area" localSheetId="378">'PDS7-379'!$A$1:$AL$17</definedName>
    <definedName name="_xlnm.Print_Area" localSheetId="37">'PDS7-38'!$A$1:$AL$17</definedName>
    <definedName name="_xlnm.Print_Area" localSheetId="379">'PDS7-380'!$A$1:$AL$17</definedName>
    <definedName name="_xlnm.Print_Area" localSheetId="380">'PDS7-381'!$A$1:$AL$19</definedName>
    <definedName name="_xlnm.Print_Area" localSheetId="381">'PDS7-382'!$A$1:$AL$18</definedName>
    <definedName name="_xlnm.Print_Area" localSheetId="382">'PDS7-383'!$A$1:$AL$17</definedName>
    <definedName name="_xlnm.Print_Area" localSheetId="383">'PDS7-384'!$A$1:$AL$17</definedName>
    <definedName name="_xlnm.Print_Area" localSheetId="384">'PDS7-385'!$A$1:$AL$20</definedName>
    <definedName name="_xlnm.Print_Area" localSheetId="385">'PDS7-386'!$A$1:$AL$18</definedName>
    <definedName name="_xlnm.Print_Area" localSheetId="386">'PDS7-387'!$A$1:$AL$17</definedName>
    <definedName name="_xlnm.Print_Area" localSheetId="387">'PDS7-388'!$A$1:$AL$17</definedName>
    <definedName name="_xlnm.Print_Area" localSheetId="388">'PDS7-389'!$A$1:$AL$17</definedName>
    <definedName name="_xlnm.Print_Area" localSheetId="38">'PDS7-39'!$A$1:$AL$17</definedName>
    <definedName name="_xlnm.Print_Area" localSheetId="389">'PDS7-390'!$A$1:$AL$17</definedName>
    <definedName name="_xlnm.Print_Area" localSheetId="390">'PDS7-391'!$A$1:$AL$17</definedName>
    <definedName name="_xlnm.Print_Area" localSheetId="391">'PDS7-392'!$A$1:$AL$17</definedName>
    <definedName name="_xlnm.Print_Area" localSheetId="392">'PDS7-393'!$A$1:$AL$17</definedName>
    <definedName name="_xlnm.Print_Area" localSheetId="393">'PDS7-394'!$A$1:$AL$17</definedName>
    <definedName name="_xlnm.Print_Area" localSheetId="394">'PDS7-395'!$A$1:$AL$17</definedName>
    <definedName name="_xlnm.Print_Area" localSheetId="395">'PDS7-396'!$A$1:$AL$17</definedName>
    <definedName name="_xlnm.Print_Area" localSheetId="396">'PDS7-397'!$A$1:$AL$17</definedName>
    <definedName name="_xlnm.Print_Area" localSheetId="397">'PDS7-398'!$A$1:$AL$18</definedName>
    <definedName name="_xlnm.Print_Area" localSheetId="398">'PDS7-399'!$A$1:$AL$19</definedName>
    <definedName name="_xlnm.Print_Area" localSheetId="3">'PDS7-4'!$A$1:$AL$18</definedName>
    <definedName name="_xlnm.Print_Area" localSheetId="39">'PDS7-40'!$A$1:$AL$20</definedName>
    <definedName name="_xlnm.Print_Area" localSheetId="399">'PDS7-400'!$A$1:$AL$19</definedName>
    <definedName name="_xlnm.Print_Area" localSheetId="400">'PDS7-401'!$A$1:$AL$17</definedName>
    <definedName name="_xlnm.Print_Area" localSheetId="401">'PDS7-402'!$A$1:$AL$18</definedName>
    <definedName name="_xlnm.Print_Area" localSheetId="402">'PDS7-403'!$A$1:$AL$18</definedName>
    <definedName name="_xlnm.Print_Area" localSheetId="403">'PDS7-404'!$A$1:$AL$17</definedName>
    <definedName name="_xlnm.Print_Area" localSheetId="404">'PDS7-405'!$A$1:$AL$18</definedName>
    <definedName name="_xlnm.Print_Area" localSheetId="405">'PDS7-406'!$A$1:$AL$18</definedName>
    <definedName name="_xlnm.Print_Area" localSheetId="406">'PDS7-407'!$A$1:$AL$17</definedName>
    <definedName name="_xlnm.Print_Area" localSheetId="407">'PDS7-408'!$A$1:$AL$19</definedName>
    <definedName name="_xlnm.Print_Area" localSheetId="408">'PDS7-409'!$A$1:$AL$18</definedName>
    <definedName name="_xlnm.Print_Area" localSheetId="40">'PDS7-41'!$A$1:$AL$17</definedName>
    <definedName name="_xlnm.Print_Area" localSheetId="409">'PDS7-410'!$A$1:$AL$20</definedName>
    <definedName name="_xlnm.Print_Area" localSheetId="410">'PDS7-411'!$A$1:$AL$17</definedName>
    <definedName name="_xlnm.Print_Area" localSheetId="411">'PDS7-412'!$A$1:$AL$17</definedName>
    <definedName name="_xlnm.Print_Area" localSheetId="412">'PDS7-413'!$A$1:$AL$18</definedName>
    <definedName name="_xlnm.Print_Area" localSheetId="413">'PDS7-414'!$A$1:$AL$18</definedName>
    <definedName name="_xlnm.Print_Area" localSheetId="414">'PDS7-415'!$A$1:$AL$18</definedName>
    <definedName name="_xlnm.Print_Area" localSheetId="415">'PDS7-416'!$A$1:$AL$19</definedName>
    <definedName name="_xlnm.Print_Area" localSheetId="416">'PDS7-417'!$A$1:$AL$17</definedName>
    <definedName name="_xlnm.Print_Area" localSheetId="417">'PDS7-418'!$A$1:$AL$17</definedName>
    <definedName name="_xlnm.Print_Area" localSheetId="418">'PDS7-419'!$A$1:$AL$17</definedName>
    <definedName name="_xlnm.Print_Area" localSheetId="41">'PDS7-42'!$A$1:$AL$18</definedName>
    <definedName name="_xlnm.Print_Area" localSheetId="419">'PDS7-420'!$A$1:$AL$17</definedName>
    <definedName name="_xlnm.Print_Area" localSheetId="420">'PDS7-421'!$A$1:$AL$22</definedName>
    <definedName name="_xlnm.Print_Area" localSheetId="421">'PDS7-422'!$A$1:$AL$19</definedName>
    <definedName name="_xlnm.Print_Area" localSheetId="422">'PDS7-423'!$A$1:$AL$18</definedName>
    <definedName name="_xlnm.Print_Area" localSheetId="423">'PDS7-424'!$A$1:$AL$17</definedName>
    <definedName name="_xlnm.Print_Area" localSheetId="424">'PDS7-425'!$A$1:$AL$17</definedName>
    <definedName name="_xlnm.Print_Area" localSheetId="425">'PDS7-426'!$A$1:$AL$17</definedName>
    <definedName name="_xlnm.Print_Area" localSheetId="426">'PDS7-427'!$A$1:$AL$17</definedName>
    <definedName name="_xlnm.Print_Area" localSheetId="427">'PDS7-428'!$A$1:$AL$17</definedName>
    <definedName name="_xlnm.Print_Area" localSheetId="428">'PDS7-429'!$A$1:$AL$18</definedName>
    <definedName name="_xlnm.Print_Area" localSheetId="42">'PDS7-43'!$A$1:$AL$19</definedName>
    <definedName name="_xlnm.Print_Area" localSheetId="429">'PDS7-430'!$A$1:$AL$18</definedName>
    <definedName name="_xlnm.Print_Area" localSheetId="430">'PDS7-431'!$A$1:$AL$17</definedName>
    <definedName name="_xlnm.Print_Area" localSheetId="431">'PDS7-432'!$A$1:$AL$17</definedName>
    <definedName name="_xlnm.Print_Area" localSheetId="432">'PDS7-433'!$A$1:$AL$19</definedName>
    <definedName name="_xlnm.Print_Area" localSheetId="433">'PDS7-434'!$A$1:$AL$19</definedName>
    <definedName name="_xlnm.Print_Area" localSheetId="434">'PDS7-435'!$A$1:$AL$19</definedName>
    <definedName name="_xlnm.Print_Area" localSheetId="435">'PDS7-436'!$A$1:$AL$20</definedName>
    <definedName name="_xlnm.Print_Area" localSheetId="436">'PDS7-437'!$A$1:$AL$18</definedName>
    <definedName name="_xlnm.Print_Area" localSheetId="437">'PDS7-438'!$A$1:$AL$17</definedName>
    <definedName name="_xlnm.Print_Area" localSheetId="438">'PDS7-439'!$A$1:$AL$19</definedName>
    <definedName name="_xlnm.Print_Area" localSheetId="43">'PDS7-44'!$A$1:$AL$18</definedName>
    <definedName name="_xlnm.Print_Area" localSheetId="439">'PDS7-440'!$A$1:$AL$17</definedName>
    <definedName name="_xlnm.Print_Area" localSheetId="440">'PDS7-441'!$A$1:$AL$17</definedName>
    <definedName name="_xlnm.Print_Area" localSheetId="441">'PDS7-442'!$A$1:$AL$18</definedName>
    <definedName name="_xlnm.Print_Area" localSheetId="442">'PDS7-443'!$A$1:$AL$17</definedName>
    <definedName name="_xlnm.Print_Area" localSheetId="443">'PDS7-444'!$A$1:$AL$17</definedName>
    <definedName name="_xlnm.Print_Area" localSheetId="444">'PDS7-445'!$A$1:$AL$17</definedName>
    <definedName name="_xlnm.Print_Area" localSheetId="445">'PDS7-446'!$A$1:$AL$17</definedName>
    <definedName name="_xlnm.Print_Area" localSheetId="446">'PDS7-447'!$A$1:$AL$17</definedName>
    <definedName name="_xlnm.Print_Area" localSheetId="447">'PDS7-448'!$A$1:$AL$19</definedName>
    <definedName name="_xlnm.Print_Area" localSheetId="448">'PDS7-449'!$A$1:$AL$19</definedName>
    <definedName name="_xlnm.Print_Area" localSheetId="44">'PDS7-45'!$A$1:$AL$18</definedName>
    <definedName name="_xlnm.Print_Area" localSheetId="449">'PDS7-450'!$A$1:$AL$19</definedName>
    <definedName name="_xlnm.Print_Area" localSheetId="450">'PDS7-451'!$A$1:$AL$19</definedName>
    <definedName name="_xlnm.Print_Area" localSheetId="451">'PDS7-452'!$A$1:$AL$18</definedName>
    <definedName name="_xlnm.Print_Area" localSheetId="452">'PDS7-453'!$A$1:$AL$17</definedName>
    <definedName name="_xlnm.Print_Area" localSheetId="453">'PDS7-454'!$A$1:$AL$17</definedName>
    <definedName name="_xlnm.Print_Area" localSheetId="454">'PDS7-455'!$A$1:$AL$17</definedName>
    <definedName name="_xlnm.Print_Area" localSheetId="455">'PDS7-456'!$A$1:$AL$17</definedName>
    <definedName name="_xlnm.Print_Area" localSheetId="456">'PDS7-457'!$A$1:$AL$17</definedName>
    <definedName name="_xlnm.Print_Area" localSheetId="457">'PDS7-458'!$A$1:$AL$20</definedName>
    <definedName name="_xlnm.Print_Area" localSheetId="458">'PDS7-459'!$A$1:$AL$17</definedName>
    <definedName name="_xlnm.Print_Area" localSheetId="45">'PDS7-46'!$A$1:$AL$17</definedName>
    <definedName name="_xlnm.Print_Area" localSheetId="459">'PDS7-460'!$A$1:$AL$18</definedName>
    <definedName name="_xlnm.Print_Area" localSheetId="460">'PDS7-461'!$A$1:$AL$17</definedName>
    <definedName name="_xlnm.Print_Area" localSheetId="461">'PDS7-462'!$A$1:$AL$17</definedName>
    <definedName name="_xlnm.Print_Area" localSheetId="462">'PDS7-463'!$A$1:$AL$17</definedName>
    <definedName name="_xlnm.Print_Area" localSheetId="463">'PDS7-464'!$A$1:$AL$17</definedName>
    <definedName name="_xlnm.Print_Area" localSheetId="464">'PDS7-465'!$A$1:$AL$17</definedName>
    <definedName name="_xlnm.Print_Area" localSheetId="465">'PDS7-466'!$A$1:$AL$17</definedName>
    <definedName name="_xlnm.Print_Area" localSheetId="466">'PDS7-467'!$A$1:$AL$17</definedName>
    <definedName name="_xlnm.Print_Area" localSheetId="467">'PDS7-468'!$A$1:$AL$18</definedName>
    <definedName name="_xlnm.Print_Area" localSheetId="468">'PDS7-469'!$A$1:$AL$22</definedName>
    <definedName name="_xlnm.Print_Area" localSheetId="46">'PDS7-47'!$A$1:$AL$18</definedName>
    <definedName name="_xlnm.Print_Area" localSheetId="469">'PDS7-470'!$A$1:$AL$18</definedName>
    <definedName name="_xlnm.Print_Area" localSheetId="470">'PDS7-471'!$A$1:$AL$17</definedName>
    <definedName name="_xlnm.Print_Area" localSheetId="471">'PDS7-472'!$A$1:$AL$20</definedName>
    <definedName name="_xlnm.Print_Area" localSheetId="472">'PDS7-473'!$A$1:$AL$17</definedName>
    <definedName name="_xlnm.Print_Area" localSheetId="473">'PDS7-474'!$A$1:$AL$19</definedName>
    <definedName name="_xlnm.Print_Area" localSheetId="474">'PDS7-475'!$A$1:$AL$17</definedName>
    <definedName name="_xlnm.Print_Area" localSheetId="475">'PDS7-476'!$A$1:$AL$18</definedName>
    <definedName name="_xlnm.Print_Area" localSheetId="476">'PDS7-477'!$A$1:$AL$17</definedName>
    <definedName name="_xlnm.Print_Area" localSheetId="477">'PDS7-478'!$A$1:$AL$20</definedName>
    <definedName name="_xlnm.Print_Area" localSheetId="478">'PDS7-479'!$A$1:$AL$18</definedName>
    <definedName name="_xlnm.Print_Area" localSheetId="47">'PDS7-48'!$A$1:$AL$17</definedName>
    <definedName name="_xlnm.Print_Area" localSheetId="479">'PDS7-480'!$A$1:$AL$21</definedName>
    <definedName name="_xlnm.Print_Area" localSheetId="480">'PDS7-481'!$A$1:$AL$17</definedName>
    <definedName name="_xlnm.Print_Area" localSheetId="481">'PDS7-482'!$A$1:$AL$17</definedName>
    <definedName name="_xlnm.Print_Area" localSheetId="482">'PDS7-483'!$A$1:$AL$17</definedName>
    <definedName name="_xlnm.Print_Area" localSheetId="483">'PDS7-484'!$A$1:$AL$17</definedName>
    <definedName name="_xlnm.Print_Area" localSheetId="484">'PDS7-485'!$A$1:$AL$21</definedName>
    <definedName name="_xlnm.Print_Area" localSheetId="485">'PDS7-486'!$A$1:$AL$17</definedName>
    <definedName name="_xlnm.Print_Area" localSheetId="486">'PDS7-487'!$A$1:$AL$17</definedName>
    <definedName name="_xlnm.Print_Area" localSheetId="487">'PDS7-488'!$A$1:$AL$19</definedName>
    <definedName name="_xlnm.Print_Area" localSheetId="488">'PDS7-489'!$A$1:$AL$17</definedName>
    <definedName name="_xlnm.Print_Area" localSheetId="48">'PDS7-49'!$A$1:$AL$17</definedName>
    <definedName name="_xlnm.Print_Area" localSheetId="489">'PDS7-490'!$A$1:$AL$18</definedName>
    <definedName name="_xlnm.Print_Area" localSheetId="490">'PDS7-491'!$A$1:$AL$17</definedName>
    <definedName name="_xlnm.Print_Area" localSheetId="491">'PDS7-492'!$A$1:$AL$17</definedName>
    <definedName name="_xlnm.Print_Area" localSheetId="492">'PDS7-493'!$A$1:$AL$19</definedName>
    <definedName name="_xlnm.Print_Area" localSheetId="493">'PDS7-494'!$A$1:$AL$20</definedName>
    <definedName name="_xlnm.Print_Area" localSheetId="494">'PDS7-495'!$A$1:$AL$17</definedName>
    <definedName name="_xlnm.Print_Area" localSheetId="495">'PDS7-496'!$A$1:$AL$17</definedName>
    <definedName name="_xlnm.Print_Area" localSheetId="496">'PDS7-497'!$A$1:$AL$21</definedName>
    <definedName name="_xlnm.Print_Area" localSheetId="497">'PDS7-498'!$A$1:$AL$22</definedName>
    <definedName name="_xlnm.Print_Area" localSheetId="498">'PDS7-499'!$A$1:$AL$17</definedName>
    <definedName name="_xlnm.Print_Area" localSheetId="4">'PDS7-5'!$A$1:$AL$17</definedName>
    <definedName name="_xlnm.Print_Area" localSheetId="49">'PDS7-50'!$A$1:$AL$17</definedName>
    <definedName name="_xlnm.Print_Area" localSheetId="499">'PDS7-500'!$A$1:$AL$17</definedName>
    <definedName name="_xlnm.Print_Area" localSheetId="50">'PDS7-51'!$A$1:$AL$17</definedName>
    <definedName name="_xlnm.Print_Area" localSheetId="51">'PDS7-52'!$A$1:$AL$17</definedName>
    <definedName name="_xlnm.Print_Area" localSheetId="52">'PDS7-53'!$A$1:$AL$19</definedName>
    <definedName name="_xlnm.Print_Area" localSheetId="53">'PDS7-54'!$A$1:$AL$17</definedName>
    <definedName name="_xlnm.Print_Area" localSheetId="54">'PDS7-55'!$A$1:$AL$19</definedName>
    <definedName name="_xlnm.Print_Area" localSheetId="55">'PDS7-56'!$A$1:$AL$18</definedName>
    <definedName name="_xlnm.Print_Area" localSheetId="56">'PDS7-57'!$A$1:$AL$17</definedName>
    <definedName name="_xlnm.Print_Area" localSheetId="57">'PDS7-58'!$A$1:$AL$18</definedName>
    <definedName name="_xlnm.Print_Area" localSheetId="58">'PDS7-59'!$A$1:$AL$18</definedName>
    <definedName name="_xlnm.Print_Area" localSheetId="5">'PDS7-6'!$A$1:$AL$17</definedName>
    <definedName name="_xlnm.Print_Area" localSheetId="59">'PDS7-60'!$A$1:$AL$17</definedName>
    <definedName name="_xlnm.Print_Area" localSheetId="60">'PDS7-61'!$A$1:$AL$17</definedName>
    <definedName name="_xlnm.Print_Area" localSheetId="61">'PDS7-62'!$A$1:$AL$18</definedName>
    <definedName name="_xlnm.Print_Area" localSheetId="62">'PDS7-63'!$A$1:$AL$17</definedName>
    <definedName name="_xlnm.Print_Area" localSheetId="63">'PDS7-64'!$A$1:$AL$19</definedName>
    <definedName name="_xlnm.Print_Area" localSheetId="64">'PDS7-65'!$A$1:$AL$17</definedName>
    <definedName name="_xlnm.Print_Area" localSheetId="65">'PDS7-66'!$A$1:$AL$17</definedName>
    <definedName name="_xlnm.Print_Area" localSheetId="66">'PDS7-67'!$A$1:$AL$18</definedName>
    <definedName name="_xlnm.Print_Area" localSheetId="67">'PDS7-68'!$A$1:$AL$21</definedName>
    <definedName name="_xlnm.Print_Area" localSheetId="68">'PDS7-69'!$A$1:$AL$18</definedName>
    <definedName name="_xlnm.Print_Area" localSheetId="6">'PDS7-7'!$A$1:$AL$18</definedName>
    <definedName name="_xlnm.Print_Area" localSheetId="69">'PDS7-70'!$A$1:$AL$19</definedName>
    <definedName name="_xlnm.Print_Area" localSheetId="70">'PDS7-71'!$A$1:$AL$20</definedName>
    <definedName name="_xlnm.Print_Area" localSheetId="71">'PDS7-72'!$A$1:$AL$17</definedName>
    <definedName name="_xlnm.Print_Area" localSheetId="72">'PDS7-73'!$A$1:$AL$17</definedName>
    <definedName name="_xlnm.Print_Area" localSheetId="73">'PDS7-74'!$A$1:$AL$20</definedName>
    <definedName name="_xlnm.Print_Area" localSheetId="74">'PDS7-75'!$A$1:$AL$17</definedName>
    <definedName name="_xlnm.Print_Area" localSheetId="75">'PDS7-76'!$A$1:$AL$17</definedName>
    <definedName name="_xlnm.Print_Area" localSheetId="76">'PDS7-77'!$A$1:$AL$17</definedName>
    <definedName name="_xlnm.Print_Area" localSheetId="77">'PDS7-78'!$A$1:$AL$17</definedName>
    <definedName name="_xlnm.Print_Area" localSheetId="78">'PDS7-79'!$A$1:$AL$19</definedName>
    <definedName name="_xlnm.Print_Area" localSheetId="7">'PDS7-8'!$A$1:$AL$19</definedName>
    <definedName name="_xlnm.Print_Area" localSheetId="79">'PDS7-80'!$A$1:$AL$18</definedName>
    <definedName name="_xlnm.Print_Area" localSheetId="80">'PDS7-81'!$A$1:$AL$17</definedName>
    <definedName name="_xlnm.Print_Area" localSheetId="81">'PDS7-82'!$A$1:$AL$18</definedName>
    <definedName name="_xlnm.Print_Area" localSheetId="82">'PDS7-83'!$A$1:$AL$18</definedName>
    <definedName name="_xlnm.Print_Area" localSheetId="83">'PDS7-84'!$A$1:$AL$18</definedName>
    <definedName name="_xlnm.Print_Area" localSheetId="84">'PDS7-85'!$A$1:$AL$17</definedName>
    <definedName name="_xlnm.Print_Area" localSheetId="85">'PDS7-86'!$A$1:$AL$17</definedName>
    <definedName name="_xlnm.Print_Area" localSheetId="86">'PDS7-87'!$A$1:$AL$18</definedName>
    <definedName name="_xlnm.Print_Area" localSheetId="87">'PDS7-88'!$A$1:$AL$20</definedName>
    <definedName name="_xlnm.Print_Area" localSheetId="88">'PDS7-89'!$A$1:$AL$17</definedName>
    <definedName name="_xlnm.Print_Area" localSheetId="8">'PDS7-9'!$A$1:$AL$19</definedName>
    <definedName name="_xlnm.Print_Area" localSheetId="89">'PDS7-90'!$A$1:$AL$19</definedName>
    <definedName name="_xlnm.Print_Area" localSheetId="90">'PDS7-91'!$A$1:$AL$17</definedName>
    <definedName name="_xlnm.Print_Area" localSheetId="91">'PDS7-92'!$A$1:$AL$17</definedName>
    <definedName name="_xlnm.Print_Area" localSheetId="92">'PDS7-93'!$A$1:$AL$17</definedName>
    <definedName name="_xlnm.Print_Area" localSheetId="93">'PDS7-94'!$A$1:$AL$17</definedName>
    <definedName name="_xlnm.Print_Area" localSheetId="94">'PDS7-95'!$A$1:$AL$20</definedName>
    <definedName name="_xlnm.Print_Area" localSheetId="95">'PDS7-96'!$A$1:$AL$21</definedName>
    <definedName name="_xlnm.Print_Area" localSheetId="96">'PDS7-97'!$A$1:$AL$17</definedName>
    <definedName name="_xlnm.Print_Area" localSheetId="97">'PDS7-98'!$A$1:$AL$17</definedName>
    <definedName name="_xlnm.Print_Area" localSheetId="98">'PDS7-99'!$A$1:$AL$18</definedName>
    <definedName name="_xlnm.Print_Titles" localSheetId="0">'PDS7-1'!$1:$9</definedName>
    <definedName name="_xlnm.Print_Titles" localSheetId="9">'PDS7-10'!$1:$9</definedName>
    <definedName name="_xlnm.Print_Titles" localSheetId="99">'PDS7-100'!$1:$9</definedName>
    <definedName name="_xlnm.Print_Titles" localSheetId="100">'PDS7-101'!$1:$9</definedName>
    <definedName name="_xlnm.Print_Titles" localSheetId="101">'PDS7-102'!$1:$9</definedName>
    <definedName name="_xlnm.Print_Titles" localSheetId="102">'PDS7-103'!$1:$9</definedName>
    <definedName name="_xlnm.Print_Titles" localSheetId="103">'PDS7-104'!$1:$9</definedName>
    <definedName name="_xlnm.Print_Titles" localSheetId="104">'PDS7-105'!$1:$9</definedName>
    <definedName name="_xlnm.Print_Titles" localSheetId="105">'PDS7-106'!$1:$9</definedName>
    <definedName name="_xlnm.Print_Titles" localSheetId="106">'PDS7-107'!$1:$9</definedName>
    <definedName name="_xlnm.Print_Titles" localSheetId="107">'PDS7-108'!$1:$9</definedName>
    <definedName name="_xlnm.Print_Titles" localSheetId="108">'PDS7-109'!$1:$9</definedName>
    <definedName name="_xlnm.Print_Titles" localSheetId="10">'PDS7-11'!$1:$9</definedName>
    <definedName name="_xlnm.Print_Titles" localSheetId="109">'PDS7-110'!$1:$9</definedName>
    <definedName name="_xlnm.Print_Titles" localSheetId="110">'PDS7-111'!$1:$9</definedName>
    <definedName name="_xlnm.Print_Titles" localSheetId="111">'PDS7-112'!$1:$9</definedName>
    <definedName name="_xlnm.Print_Titles" localSheetId="112">'PDS7-113'!$1:$9</definedName>
    <definedName name="_xlnm.Print_Titles" localSheetId="113">'PDS7-114'!$1:$9</definedName>
    <definedName name="_xlnm.Print_Titles" localSheetId="114">'PDS7-115'!$1:$9</definedName>
    <definedName name="_xlnm.Print_Titles" localSheetId="115">'PDS7-116'!$1:$9</definedName>
    <definedName name="_xlnm.Print_Titles" localSheetId="116">'PDS7-117'!$1:$9</definedName>
    <definedName name="_xlnm.Print_Titles" localSheetId="117">'PDS7-118'!$1:$9</definedName>
    <definedName name="_xlnm.Print_Titles" localSheetId="118">'PDS7-119'!$1:$9</definedName>
    <definedName name="_xlnm.Print_Titles" localSheetId="11">'PDS7-12'!$1:$9</definedName>
    <definedName name="_xlnm.Print_Titles" localSheetId="119">'PDS7-120'!$1:$9</definedName>
    <definedName name="_xlnm.Print_Titles" localSheetId="120">'PDS7-121'!$1:$9</definedName>
    <definedName name="_xlnm.Print_Titles" localSheetId="121">'PDS7-122'!$1:$9</definedName>
    <definedName name="_xlnm.Print_Titles" localSheetId="122">'PDS7-123'!$1:$9</definedName>
    <definedName name="_xlnm.Print_Titles" localSheetId="123">'PDS7-124'!$1:$9</definedName>
    <definedName name="_xlnm.Print_Titles" localSheetId="124">'PDS7-125'!$1:$9</definedName>
    <definedName name="_xlnm.Print_Titles" localSheetId="125">'PDS7-126'!$1:$9</definedName>
    <definedName name="_xlnm.Print_Titles" localSheetId="126">'PDS7-127'!$1:$9</definedName>
    <definedName name="_xlnm.Print_Titles" localSheetId="127">'PDS7-128'!$1:$9</definedName>
    <definedName name="_xlnm.Print_Titles" localSheetId="128">'PDS7-129'!$1:$9</definedName>
    <definedName name="_xlnm.Print_Titles" localSheetId="12">'PDS7-13'!$1:$9</definedName>
    <definedName name="_xlnm.Print_Titles" localSheetId="129">'PDS7-130'!$1:$9</definedName>
    <definedName name="_xlnm.Print_Titles" localSheetId="130">'PDS7-131'!$1:$9</definedName>
    <definedName name="_xlnm.Print_Titles" localSheetId="131">'PDS7-132'!$1:$9</definedName>
    <definedName name="_xlnm.Print_Titles" localSheetId="132">'PDS7-133'!$1:$9</definedName>
    <definedName name="_xlnm.Print_Titles" localSheetId="133">'PDS7-134'!$1:$9</definedName>
    <definedName name="_xlnm.Print_Titles" localSheetId="134">'PDS7-135'!$1:$9</definedName>
    <definedName name="_xlnm.Print_Titles" localSheetId="135">'PDS7-136'!$1:$9</definedName>
    <definedName name="_xlnm.Print_Titles" localSheetId="136">'PDS7-137'!$1:$9</definedName>
    <definedName name="_xlnm.Print_Titles" localSheetId="137">'PDS7-138'!$1:$9</definedName>
    <definedName name="_xlnm.Print_Titles" localSheetId="138">'PDS7-139'!$1:$9</definedName>
    <definedName name="_xlnm.Print_Titles" localSheetId="13">'PDS7-14'!$1:$9</definedName>
    <definedName name="_xlnm.Print_Titles" localSheetId="139">'PDS7-140'!$1:$9</definedName>
    <definedName name="_xlnm.Print_Titles" localSheetId="140">'PDS7-141'!$1:$9</definedName>
    <definedName name="_xlnm.Print_Titles" localSheetId="141">'PDS7-142'!$1:$9</definedName>
    <definedName name="_xlnm.Print_Titles" localSheetId="142">'PDS7-143'!$1:$9</definedName>
    <definedName name="_xlnm.Print_Titles" localSheetId="143">'PDS7-144'!$1:$9</definedName>
    <definedName name="_xlnm.Print_Titles" localSheetId="144">'PDS7-145'!$1:$9</definedName>
    <definedName name="_xlnm.Print_Titles" localSheetId="145">'PDS7-146'!$1:$9</definedName>
    <definedName name="_xlnm.Print_Titles" localSheetId="146">'PDS7-147'!$1:$9</definedName>
    <definedName name="_xlnm.Print_Titles" localSheetId="147">'PDS7-148'!$1:$9</definedName>
    <definedName name="_xlnm.Print_Titles" localSheetId="148">'PDS7-149'!$1:$9</definedName>
    <definedName name="_xlnm.Print_Titles" localSheetId="14">'PDS7-15'!$1:$9</definedName>
    <definedName name="_xlnm.Print_Titles" localSheetId="149">'PDS7-150'!$1:$9</definedName>
    <definedName name="_xlnm.Print_Titles" localSheetId="150">'PDS7-151'!$1:$9</definedName>
    <definedName name="_xlnm.Print_Titles" localSheetId="151">'PDS7-152'!$1:$9</definedName>
    <definedName name="_xlnm.Print_Titles" localSheetId="152">'PDS7-153'!$1:$9</definedName>
    <definedName name="_xlnm.Print_Titles" localSheetId="153">'PDS7-154'!$1:$9</definedName>
    <definedName name="_xlnm.Print_Titles" localSheetId="154">'PDS7-155'!$1:$9</definedName>
    <definedName name="_xlnm.Print_Titles" localSheetId="155">'PDS7-156'!$1:$9</definedName>
    <definedName name="_xlnm.Print_Titles" localSheetId="156">'PDS7-157'!$1:$9</definedName>
    <definedName name="_xlnm.Print_Titles" localSheetId="157">'PDS7-158'!$1:$9</definedName>
    <definedName name="_xlnm.Print_Titles" localSheetId="158">'PDS7-159'!$1:$9</definedName>
    <definedName name="_xlnm.Print_Titles" localSheetId="15">'PDS7-16'!$1:$9</definedName>
    <definedName name="_xlnm.Print_Titles" localSheetId="159">'PDS7-160'!$1:$9</definedName>
    <definedName name="_xlnm.Print_Titles" localSheetId="160">'PDS7-161'!$1:$9</definedName>
    <definedName name="_xlnm.Print_Titles" localSheetId="161">'PDS7-162'!$1:$9</definedName>
    <definedName name="_xlnm.Print_Titles" localSheetId="162">'PDS7-163'!$1:$9</definedName>
    <definedName name="_xlnm.Print_Titles" localSheetId="163">'PDS7-164'!$1:$9</definedName>
    <definedName name="_xlnm.Print_Titles" localSheetId="164">'PDS7-165'!$1:$9</definedName>
    <definedName name="_xlnm.Print_Titles" localSheetId="165">'PDS7-166'!$1:$9</definedName>
    <definedName name="_xlnm.Print_Titles" localSheetId="166">'PDS7-167'!$1:$9</definedName>
    <definedName name="_xlnm.Print_Titles" localSheetId="167">'PDS7-168'!$1:$9</definedName>
    <definedName name="_xlnm.Print_Titles" localSheetId="168">'PDS7-169'!$1:$9</definedName>
    <definedName name="_xlnm.Print_Titles" localSheetId="16">'PDS7-17'!$1:$9</definedName>
    <definedName name="_xlnm.Print_Titles" localSheetId="169">'PDS7-170'!$1:$9</definedName>
    <definedName name="_xlnm.Print_Titles" localSheetId="170">'PDS7-171'!$1:$9</definedName>
    <definedName name="_xlnm.Print_Titles" localSheetId="171">'PDS7-172'!$1:$9</definedName>
    <definedName name="_xlnm.Print_Titles" localSheetId="172">'PDS7-173'!$1:$9</definedName>
    <definedName name="_xlnm.Print_Titles" localSheetId="173">'PDS7-174'!$1:$9</definedName>
    <definedName name="_xlnm.Print_Titles" localSheetId="174">'PDS7-175'!$1:$9</definedName>
    <definedName name="_xlnm.Print_Titles" localSheetId="175">'PDS7-176'!$1:$9</definedName>
    <definedName name="_xlnm.Print_Titles" localSheetId="176">'PDS7-177'!$1:$9</definedName>
    <definedName name="_xlnm.Print_Titles" localSheetId="177">'PDS7-178'!$1:$9</definedName>
    <definedName name="_xlnm.Print_Titles" localSheetId="178">'PDS7-179'!$1:$9</definedName>
    <definedName name="_xlnm.Print_Titles" localSheetId="17">'PDS7-18'!$1:$9</definedName>
    <definedName name="_xlnm.Print_Titles" localSheetId="179">'PDS7-180'!$1:$9</definedName>
    <definedName name="_xlnm.Print_Titles" localSheetId="180">'PDS7-181'!$1:$9</definedName>
    <definedName name="_xlnm.Print_Titles" localSheetId="181">'PDS7-182'!$1:$9</definedName>
    <definedName name="_xlnm.Print_Titles" localSheetId="182">'PDS7-183'!$1:$9</definedName>
    <definedName name="_xlnm.Print_Titles" localSheetId="183">'PDS7-184'!$1:$9</definedName>
    <definedName name="_xlnm.Print_Titles" localSheetId="184">'PDS7-185'!$1:$9</definedName>
    <definedName name="_xlnm.Print_Titles" localSheetId="185">'PDS7-186'!$1:$9</definedName>
    <definedName name="_xlnm.Print_Titles" localSheetId="186">'PDS7-187'!$1:$9</definedName>
    <definedName name="_xlnm.Print_Titles" localSheetId="187">'PDS7-188'!$1:$9</definedName>
    <definedName name="_xlnm.Print_Titles" localSheetId="188">'PDS7-189'!$1:$9</definedName>
    <definedName name="_xlnm.Print_Titles" localSheetId="18">'PDS7-19'!$1:$9</definedName>
    <definedName name="_xlnm.Print_Titles" localSheetId="189">'PDS7-190'!$1:$9</definedName>
    <definedName name="_xlnm.Print_Titles" localSheetId="190">'PDS7-191'!$1:$9</definedName>
    <definedName name="_xlnm.Print_Titles" localSheetId="191">'PDS7-192'!$1:$9</definedName>
    <definedName name="_xlnm.Print_Titles" localSheetId="192">'PDS7-193'!$1:$9</definedName>
    <definedName name="_xlnm.Print_Titles" localSheetId="193">'PDS7-194'!$1:$9</definedName>
    <definedName name="_xlnm.Print_Titles" localSheetId="194">'PDS7-195'!$1:$9</definedName>
    <definedName name="_xlnm.Print_Titles" localSheetId="195">'PDS7-196'!$1:$9</definedName>
    <definedName name="_xlnm.Print_Titles" localSheetId="196">'PDS7-197'!$1:$9</definedName>
    <definedName name="_xlnm.Print_Titles" localSheetId="197">'PDS7-198'!$1:$9</definedName>
    <definedName name="_xlnm.Print_Titles" localSheetId="198">'PDS7-199'!$1:$9</definedName>
    <definedName name="_xlnm.Print_Titles" localSheetId="1">'PDS7-2'!$1:$9</definedName>
    <definedName name="_xlnm.Print_Titles" localSheetId="19">'PDS7-20'!$1:$9</definedName>
    <definedName name="_xlnm.Print_Titles" localSheetId="199">'PDS7-200'!$1:$9</definedName>
    <definedName name="_xlnm.Print_Titles" localSheetId="200">'PDS7-201'!$1:$9</definedName>
    <definedName name="_xlnm.Print_Titles" localSheetId="201">'PDS7-202'!$1:$9</definedName>
    <definedName name="_xlnm.Print_Titles" localSheetId="202">'PDS7-203'!$1:$9</definedName>
    <definedName name="_xlnm.Print_Titles" localSheetId="203">'PDS7-204'!$1:$9</definedName>
    <definedName name="_xlnm.Print_Titles" localSheetId="204">'PDS7-205'!$1:$9</definedName>
    <definedName name="_xlnm.Print_Titles" localSheetId="205">'PDS7-206'!$1:$9</definedName>
    <definedName name="_xlnm.Print_Titles" localSheetId="206">'PDS7-207'!$1:$9</definedName>
    <definedName name="_xlnm.Print_Titles" localSheetId="207">'PDS7-208'!$1:$9</definedName>
    <definedName name="_xlnm.Print_Titles" localSheetId="208">'PDS7-209'!$1:$9</definedName>
    <definedName name="_xlnm.Print_Titles" localSheetId="20">'PDS7-21'!$1:$9</definedName>
    <definedName name="_xlnm.Print_Titles" localSheetId="209">'PDS7-210'!$1:$9</definedName>
    <definedName name="_xlnm.Print_Titles" localSheetId="210">'PDS7-211'!$1:$9</definedName>
    <definedName name="_xlnm.Print_Titles" localSheetId="211">'PDS7-212'!$1:$9</definedName>
    <definedName name="_xlnm.Print_Titles" localSheetId="212">'PDS7-213'!$1:$9</definedName>
    <definedName name="_xlnm.Print_Titles" localSheetId="213">'PDS7-214'!$1:$9</definedName>
    <definedName name="_xlnm.Print_Titles" localSheetId="214">'PDS7-215'!$1:$9</definedName>
    <definedName name="_xlnm.Print_Titles" localSheetId="215">'PDS7-216'!$1:$9</definedName>
    <definedName name="_xlnm.Print_Titles" localSheetId="216">'PDS7-217'!$1:$9</definedName>
    <definedName name="_xlnm.Print_Titles" localSheetId="217">'PDS7-218'!$1:$9</definedName>
    <definedName name="_xlnm.Print_Titles" localSheetId="218">'PDS7-219'!$1:$9</definedName>
    <definedName name="_xlnm.Print_Titles" localSheetId="21">'PDS7-22'!$1:$9</definedName>
    <definedName name="_xlnm.Print_Titles" localSheetId="219">'PDS7-220'!$1:$9</definedName>
    <definedName name="_xlnm.Print_Titles" localSheetId="220">'PDS7-221'!$1:$9</definedName>
    <definedName name="_xlnm.Print_Titles" localSheetId="221">'PDS7-222'!$1:$9</definedName>
    <definedName name="_xlnm.Print_Titles" localSheetId="222">'PDS7-223'!$1:$9</definedName>
    <definedName name="_xlnm.Print_Titles" localSheetId="223">'PDS7-224'!$1:$9</definedName>
    <definedName name="_xlnm.Print_Titles" localSheetId="224">'PDS7-225'!$1:$9</definedName>
    <definedName name="_xlnm.Print_Titles" localSheetId="225">'PDS7-226'!$1:$9</definedName>
    <definedName name="_xlnm.Print_Titles" localSheetId="226">'PDS7-227'!$1:$9</definedName>
    <definedName name="_xlnm.Print_Titles" localSheetId="227">'PDS7-228'!$1:$9</definedName>
    <definedName name="_xlnm.Print_Titles" localSheetId="228">'PDS7-229'!$1:$9</definedName>
    <definedName name="_xlnm.Print_Titles" localSheetId="22">'PDS7-23'!$1:$9</definedName>
    <definedName name="_xlnm.Print_Titles" localSheetId="229">'PDS7-230'!$1:$9</definedName>
    <definedName name="_xlnm.Print_Titles" localSheetId="230">'PDS7-231'!$1:$9</definedName>
    <definedName name="_xlnm.Print_Titles" localSheetId="231">'PDS7-232'!$1:$9</definedName>
    <definedName name="_xlnm.Print_Titles" localSheetId="232">'PDS7-233'!$1:$9</definedName>
    <definedName name="_xlnm.Print_Titles" localSheetId="233">'PDS7-234'!$1:$9</definedName>
    <definedName name="_xlnm.Print_Titles" localSheetId="234">'PDS7-235'!$1:$9</definedName>
    <definedName name="_xlnm.Print_Titles" localSheetId="235">'PDS7-236'!$1:$9</definedName>
    <definedName name="_xlnm.Print_Titles" localSheetId="236">'PDS7-237'!$1:$9</definedName>
    <definedName name="_xlnm.Print_Titles" localSheetId="237">'PDS7-238'!$1:$9</definedName>
    <definedName name="_xlnm.Print_Titles" localSheetId="238">'PDS7-239'!$1:$9</definedName>
    <definedName name="_xlnm.Print_Titles" localSheetId="23">'PDS7-24'!$1:$9</definedName>
    <definedName name="_xlnm.Print_Titles" localSheetId="239">'PDS7-240'!$1:$9</definedName>
    <definedName name="_xlnm.Print_Titles" localSheetId="240">'PDS7-241'!$1:$9</definedName>
    <definedName name="_xlnm.Print_Titles" localSheetId="241">'PDS7-242'!$1:$9</definedName>
    <definedName name="_xlnm.Print_Titles" localSheetId="242">'PDS7-243'!$1:$9</definedName>
    <definedName name="_xlnm.Print_Titles" localSheetId="243">'PDS7-244'!$1:$9</definedName>
    <definedName name="_xlnm.Print_Titles" localSheetId="244">'PDS7-245'!$1:$9</definedName>
    <definedName name="_xlnm.Print_Titles" localSheetId="245">'PDS7-246'!$1:$9</definedName>
    <definedName name="_xlnm.Print_Titles" localSheetId="246">'PDS7-247'!$1:$9</definedName>
    <definedName name="_xlnm.Print_Titles" localSheetId="247">'PDS7-248'!$1:$9</definedName>
    <definedName name="_xlnm.Print_Titles" localSheetId="248">'PDS7-249'!$1:$9</definedName>
    <definedName name="_xlnm.Print_Titles" localSheetId="24">'PDS7-25'!$1:$9</definedName>
    <definedName name="_xlnm.Print_Titles" localSheetId="249">'PDS7-250'!$1:$9</definedName>
    <definedName name="_xlnm.Print_Titles" localSheetId="250">'PDS7-251'!$1:$9</definedName>
    <definedName name="_xlnm.Print_Titles" localSheetId="251">'PDS7-252'!$1:$9</definedName>
    <definedName name="_xlnm.Print_Titles" localSheetId="252">'PDS7-253'!$1:$9</definedName>
    <definedName name="_xlnm.Print_Titles" localSheetId="253">'PDS7-254'!$1:$9</definedName>
    <definedName name="_xlnm.Print_Titles" localSheetId="254">'PDS7-255'!$1:$9</definedName>
    <definedName name="_xlnm.Print_Titles" localSheetId="255">'PDS7-256'!$1:$9</definedName>
    <definedName name="_xlnm.Print_Titles" localSheetId="256">'PDS7-257'!$1:$9</definedName>
    <definedName name="_xlnm.Print_Titles" localSheetId="257">'PDS7-258'!$1:$9</definedName>
    <definedName name="_xlnm.Print_Titles" localSheetId="258">'PDS7-259'!$1:$9</definedName>
    <definedName name="_xlnm.Print_Titles" localSheetId="25">'PDS7-26'!$1:$9</definedName>
    <definedName name="_xlnm.Print_Titles" localSheetId="259">'PDS7-260'!$1:$9</definedName>
    <definedName name="_xlnm.Print_Titles" localSheetId="260">'PDS7-261'!$1:$9</definedName>
    <definedName name="_xlnm.Print_Titles" localSheetId="261">'PDS7-262'!$1:$9</definedName>
    <definedName name="_xlnm.Print_Titles" localSheetId="262">'PDS7-263'!$1:$9</definedName>
    <definedName name="_xlnm.Print_Titles" localSheetId="263">'PDS7-264'!$1:$9</definedName>
    <definedName name="_xlnm.Print_Titles" localSheetId="264">'PDS7-265'!$1:$9</definedName>
    <definedName name="_xlnm.Print_Titles" localSheetId="265">'PDS7-266'!$1:$9</definedName>
    <definedName name="_xlnm.Print_Titles" localSheetId="266">'PDS7-267'!$1:$9</definedName>
    <definedName name="_xlnm.Print_Titles" localSheetId="267">'PDS7-268'!$1:$9</definedName>
    <definedName name="_xlnm.Print_Titles" localSheetId="268">'PDS7-269'!$1:$9</definedName>
    <definedName name="_xlnm.Print_Titles" localSheetId="26">'PDS7-27'!$1:$9</definedName>
    <definedName name="_xlnm.Print_Titles" localSheetId="269">'PDS7-270'!$1:$9</definedName>
    <definedName name="_xlnm.Print_Titles" localSheetId="270">'PDS7-271'!$1:$9</definedName>
    <definedName name="_xlnm.Print_Titles" localSheetId="271">'PDS7-272'!$1:$9</definedName>
    <definedName name="_xlnm.Print_Titles" localSheetId="272">'PDS7-273'!$1:$9</definedName>
    <definedName name="_xlnm.Print_Titles" localSheetId="273">'PDS7-274'!$1:$9</definedName>
    <definedName name="_xlnm.Print_Titles" localSheetId="274">'PDS7-275'!$1:$9</definedName>
    <definedName name="_xlnm.Print_Titles" localSheetId="275">'PDS7-276'!$1:$9</definedName>
    <definedName name="_xlnm.Print_Titles" localSheetId="276">'PDS7-277'!$1:$9</definedName>
    <definedName name="_xlnm.Print_Titles" localSheetId="277">'PDS7-278'!$1:$9</definedName>
    <definedName name="_xlnm.Print_Titles" localSheetId="278">'PDS7-279'!$1:$9</definedName>
    <definedName name="_xlnm.Print_Titles" localSheetId="27">'PDS7-28'!$1:$9</definedName>
    <definedName name="_xlnm.Print_Titles" localSheetId="279">'PDS7-280'!$1:$9</definedName>
    <definedName name="_xlnm.Print_Titles" localSheetId="280">'PDS7-281'!$1:$9</definedName>
    <definedName name="_xlnm.Print_Titles" localSheetId="281">'PDS7-282'!$1:$9</definedName>
    <definedName name="_xlnm.Print_Titles" localSheetId="282">'PDS7-283'!$1:$9</definedName>
    <definedName name="_xlnm.Print_Titles" localSheetId="283">'PDS7-284'!$1:$9</definedName>
    <definedName name="_xlnm.Print_Titles" localSheetId="284">'PDS7-285'!$1:$9</definedName>
    <definedName name="_xlnm.Print_Titles" localSheetId="285">'PDS7-286'!$1:$9</definedName>
    <definedName name="_xlnm.Print_Titles" localSheetId="286">'PDS7-287'!$1:$9</definedName>
    <definedName name="_xlnm.Print_Titles" localSheetId="287">'PDS7-288'!$1:$9</definedName>
    <definedName name="_xlnm.Print_Titles" localSheetId="288">'PDS7-289'!$1:$9</definedName>
    <definedName name="_xlnm.Print_Titles" localSheetId="28">'PDS7-29'!$1:$9</definedName>
    <definedName name="_xlnm.Print_Titles" localSheetId="289">'PDS7-290'!$1:$9</definedName>
    <definedName name="_xlnm.Print_Titles" localSheetId="290">'PDS7-291'!$1:$9</definedName>
    <definedName name="_xlnm.Print_Titles" localSheetId="291">'PDS7-292'!$1:$9</definedName>
    <definedName name="_xlnm.Print_Titles" localSheetId="292">'PDS7-293'!$1:$9</definedName>
    <definedName name="_xlnm.Print_Titles" localSheetId="293">'PDS7-294'!$1:$9</definedName>
    <definedName name="_xlnm.Print_Titles" localSheetId="294">'PDS7-295'!$1:$9</definedName>
    <definedName name="_xlnm.Print_Titles" localSheetId="295">'PDS7-296'!$1:$9</definedName>
    <definedName name="_xlnm.Print_Titles" localSheetId="296">'PDS7-297'!$1:$9</definedName>
    <definedName name="_xlnm.Print_Titles" localSheetId="297">'PDS7-298'!$1:$9</definedName>
    <definedName name="_xlnm.Print_Titles" localSheetId="298">'PDS7-299'!$1:$9</definedName>
    <definedName name="_xlnm.Print_Titles" localSheetId="2">'PDS7-3'!$1:$9</definedName>
    <definedName name="_xlnm.Print_Titles" localSheetId="29">'PDS7-30'!$1:$9</definedName>
    <definedName name="_xlnm.Print_Titles" localSheetId="299">'PDS7-300'!$1:$9</definedName>
    <definedName name="_xlnm.Print_Titles" localSheetId="300">'PDS7-301'!$1:$9</definedName>
    <definedName name="_xlnm.Print_Titles" localSheetId="301">'PDS7-302'!$1:$9</definedName>
    <definedName name="_xlnm.Print_Titles" localSheetId="302">'PDS7-303'!$1:$9</definedName>
    <definedName name="_xlnm.Print_Titles" localSheetId="303">'PDS7-304'!$1:$9</definedName>
    <definedName name="_xlnm.Print_Titles" localSheetId="304">'PDS7-305'!$1:$9</definedName>
    <definedName name="_xlnm.Print_Titles" localSheetId="305">'PDS7-306'!$1:$9</definedName>
    <definedName name="_xlnm.Print_Titles" localSheetId="306">'PDS7-307'!$1:$9</definedName>
    <definedName name="_xlnm.Print_Titles" localSheetId="307">'PDS7-308'!$1:$9</definedName>
    <definedName name="_xlnm.Print_Titles" localSheetId="308">'PDS7-309'!$1:$9</definedName>
    <definedName name="_xlnm.Print_Titles" localSheetId="30">'PDS7-31'!$1:$9</definedName>
    <definedName name="_xlnm.Print_Titles" localSheetId="309">'PDS7-310'!$1:$9</definedName>
    <definedName name="_xlnm.Print_Titles" localSheetId="310">'PDS7-311'!$1:$9</definedName>
    <definedName name="_xlnm.Print_Titles" localSheetId="311">'PDS7-312'!$1:$9</definedName>
    <definedName name="_xlnm.Print_Titles" localSheetId="312">'PDS7-313'!$1:$9</definedName>
    <definedName name="_xlnm.Print_Titles" localSheetId="313">'PDS7-314'!$1:$9</definedName>
    <definedName name="_xlnm.Print_Titles" localSheetId="314">'PDS7-315'!$1:$9</definedName>
    <definedName name="_xlnm.Print_Titles" localSheetId="315">'PDS7-316'!$1:$9</definedName>
    <definedName name="_xlnm.Print_Titles" localSheetId="316">'PDS7-317'!$1:$9</definedName>
    <definedName name="_xlnm.Print_Titles" localSheetId="317">'PDS7-318'!$1:$9</definedName>
    <definedName name="_xlnm.Print_Titles" localSheetId="318">'PDS7-319'!$1:$9</definedName>
    <definedName name="_xlnm.Print_Titles" localSheetId="31">'PDS7-32'!$1:$9</definedName>
    <definedName name="_xlnm.Print_Titles" localSheetId="319">'PDS7-320'!$1:$9</definedName>
    <definedName name="_xlnm.Print_Titles" localSheetId="320">'PDS7-321'!$1:$9</definedName>
    <definedName name="_xlnm.Print_Titles" localSheetId="321">'PDS7-322'!$1:$9</definedName>
    <definedName name="_xlnm.Print_Titles" localSheetId="322">'PDS7-323'!$1:$9</definedName>
    <definedName name="_xlnm.Print_Titles" localSheetId="323">'PDS7-324'!$1:$9</definedName>
    <definedName name="_xlnm.Print_Titles" localSheetId="324">'PDS7-325'!$1:$9</definedName>
    <definedName name="_xlnm.Print_Titles" localSheetId="325">'PDS7-326'!$1:$9</definedName>
    <definedName name="_xlnm.Print_Titles" localSheetId="326">'PDS7-327'!$1:$9</definedName>
    <definedName name="_xlnm.Print_Titles" localSheetId="327">'PDS7-328'!$1:$9</definedName>
    <definedName name="_xlnm.Print_Titles" localSheetId="328">'PDS7-329'!$1:$9</definedName>
    <definedName name="_xlnm.Print_Titles" localSheetId="32">'PDS7-33'!$1:$9</definedName>
    <definedName name="_xlnm.Print_Titles" localSheetId="329">'PDS7-330'!$1:$9</definedName>
    <definedName name="_xlnm.Print_Titles" localSheetId="330">'PDS7-331'!$1:$9</definedName>
    <definedName name="_xlnm.Print_Titles" localSheetId="331">'PDS7-332'!$1:$9</definedName>
    <definedName name="_xlnm.Print_Titles" localSheetId="332">'PDS7-333'!$1:$9</definedName>
    <definedName name="_xlnm.Print_Titles" localSheetId="333">'PDS7-334'!$1:$9</definedName>
    <definedName name="_xlnm.Print_Titles" localSheetId="334">'PDS7-335'!$1:$9</definedName>
    <definedName name="_xlnm.Print_Titles" localSheetId="335">'PDS7-336'!$1:$9</definedName>
    <definedName name="_xlnm.Print_Titles" localSheetId="336">'PDS7-337'!$1:$9</definedName>
    <definedName name="_xlnm.Print_Titles" localSheetId="337">'PDS7-338'!$1:$9</definedName>
    <definedName name="_xlnm.Print_Titles" localSheetId="338">'PDS7-339'!$1:$9</definedName>
    <definedName name="_xlnm.Print_Titles" localSheetId="33">'PDS7-34'!$1:$9</definedName>
    <definedName name="_xlnm.Print_Titles" localSheetId="339">'PDS7-340'!$1:$9</definedName>
    <definedName name="_xlnm.Print_Titles" localSheetId="340">'PDS7-341'!$1:$9</definedName>
    <definedName name="_xlnm.Print_Titles" localSheetId="341">'PDS7-342'!$1:$9</definedName>
    <definedName name="_xlnm.Print_Titles" localSheetId="342">'PDS7-343'!$1:$9</definedName>
    <definedName name="_xlnm.Print_Titles" localSheetId="343">'PDS7-344'!$1:$9</definedName>
    <definedName name="_xlnm.Print_Titles" localSheetId="344">'PDS7-345'!$1:$9</definedName>
    <definedName name="_xlnm.Print_Titles" localSheetId="345">'PDS7-346'!$1:$9</definedName>
    <definedName name="_xlnm.Print_Titles" localSheetId="346">'PDS7-347'!$1:$9</definedName>
    <definedName name="_xlnm.Print_Titles" localSheetId="347">'PDS7-348'!$1:$9</definedName>
    <definedName name="_xlnm.Print_Titles" localSheetId="348">'PDS7-349'!$1:$9</definedName>
    <definedName name="_xlnm.Print_Titles" localSheetId="34">'PDS7-35'!$1:$9</definedName>
    <definedName name="_xlnm.Print_Titles" localSheetId="349">'PDS7-350'!$1:$9</definedName>
    <definedName name="_xlnm.Print_Titles" localSheetId="350">'PDS7-351'!$1:$9</definedName>
    <definedName name="_xlnm.Print_Titles" localSheetId="351">'PDS7-352'!$1:$9</definedName>
    <definedName name="_xlnm.Print_Titles" localSheetId="352">'PDS7-353'!$1:$9</definedName>
    <definedName name="_xlnm.Print_Titles" localSheetId="353">'PDS7-354'!$1:$9</definedName>
    <definedName name="_xlnm.Print_Titles" localSheetId="354">'PDS7-355'!$1:$9</definedName>
    <definedName name="_xlnm.Print_Titles" localSheetId="355">'PDS7-356'!$1:$9</definedName>
    <definedName name="_xlnm.Print_Titles" localSheetId="356">'PDS7-357'!$1:$9</definedName>
    <definedName name="_xlnm.Print_Titles" localSheetId="357">'PDS7-358'!$1:$9</definedName>
    <definedName name="_xlnm.Print_Titles" localSheetId="358">'PDS7-359'!$1:$9</definedName>
    <definedName name="_xlnm.Print_Titles" localSheetId="35">'PDS7-36'!$1:$9</definedName>
    <definedName name="_xlnm.Print_Titles" localSheetId="359">'PDS7-360'!$1:$9</definedName>
    <definedName name="_xlnm.Print_Titles" localSheetId="360">'PDS7-361'!$1:$9</definedName>
    <definedName name="_xlnm.Print_Titles" localSheetId="361">'PDS7-362'!$1:$9</definedName>
    <definedName name="_xlnm.Print_Titles" localSheetId="362">'PDS7-363'!$1:$9</definedName>
    <definedName name="_xlnm.Print_Titles" localSheetId="363">'PDS7-364'!$1:$9</definedName>
    <definedName name="_xlnm.Print_Titles" localSheetId="364">'PDS7-365'!$1:$9</definedName>
    <definedName name="_xlnm.Print_Titles" localSheetId="365">'PDS7-366'!$1:$9</definedName>
    <definedName name="_xlnm.Print_Titles" localSheetId="366">'PDS7-367'!$1:$9</definedName>
    <definedName name="_xlnm.Print_Titles" localSheetId="367">'PDS7-368'!$1:$9</definedName>
    <definedName name="_xlnm.Print_Titles" localSheetId="368">'PDS7-369'!$1:$9</definedName>
    <definedName name="_xlnm.Print_Titles" localSheetId="36">'PDS7-37'!$1:$9</definedName>
    <definedName name="_xlnm.Print_Titles" localSheetId="369">'PDS7-370'!$1:$9</definedName>
    <definedName name="_xlnm.Print_Titles" localSheetId="370">'PDS7-371'!$1:$9</definedName>
    <definedName name="_xlnm.Print_Titles" localSheetId="371">'PDS7-372'!$1:$9</definedName>
    <definedName name="_xlnm.Print_Titles" localSheetId="372">'PDS7-373'!$1:$9</definedName>
    <definedName name="_xlnm.Print_Titles" localSheetId="373">'PDS7-374'!$1:$9</definedName>
    <definedName name="_xlnm.Print_Titles" localSheetId="374">'PDS7-375'!$1:$9</definedName>
    <definedName name="_xlnm.Print_Titles" localSheetId="375">'PDS7-376'!$1:$9</definedName>
    <definedName name="_xlnm.Print_Titles" localSheetId="376">'PDS7-377'!$1:$9</definedName>
    <definedName name="_xlnm.Print_Titles" localSheetId="377">'PDS7-378'!$1:$9</definedName>
    <definedName name="_xlnm.Print_Titles" localSheetId="378">'PDS7-379'!$1:$9</definedName>
    <definedName name="_xlnm.Print_Titles" localSheetId="37">'PDS7-38'!$1:$9</definedName>
    <definedName name="_xlnm.Print_Titles" localSheetId="379">'PDS7-380'!$1:$9</definedName>
    <definedName name="_xlnm.Print_Titles" localSheetId="380">'PDS7-381'!$1:$9</definedName>
    <definedName name="_xlnm.Print_Titles" localSheetId="381">'PDS7-382'!$1:$9</definedName>
    <definedName name="_xlnm.Print_Titles" localSheetId="382">'PDS7-383'!$1:$9</definedName>
    <definedName name="_xlnm.Print_Titles" localSheetId="383">'PDS7-384'!$1:$9</definedName>
    <definedName name="_xlnm.Print_Titles" localSheetId="384">'PDS7-385'!$1:$9</definedName>
    <definedName name="_xlnm.Print_Titles" localSheetId="385">'PDS7-386'!$1:$9</definedName>
    <definedName name="_xlnm.Print_Titles" localSheetId="386">'PDS7-387'!$1:$9</definedName>
    <definedName name="_xlnm.Print_Titles" localSheetId="387">'PDS7-388'!$1:$9</definedName>
    <definedName name="_xlnm.Print_Titles" localSheetId="388">'PDS7-389'!$1:$9</definedName>
    <definedName name="_xlnm.Print_Titles" localSheetId="38">'PDS7-39'!$1:$9</definedName>
    <definedName name="_xlnm.Print_Titles" localSheetId="389">'PDS7-390'!$1:$9</definedName>
    <definedName name="_xlnm.Print_Titles" localSheetId="390">'PDS7-391'!$1:$9</definedName>
    <definedName name="_xlnm.Print_Titles" localSheetId="391">'PDS7-392'!$1:$9</definedName>
    <definedName name="_xlnm.Print_Titles" localSheetId="392">'PDS7-393'!$1:$9</definedName>
    <definedName name="_xlnm.Print_Titles" localSheetId="393">'PDS7-394'!$1:$9</definedName>
    <definedName name="_xlnm.Print_Titles" localSheetId="394">'PDS7-395'!$1:$9</definedName>
    <definedName name="_xlnm.Print_Titles" localSheetId="395">'PDS7-396'!$1:$9</definedName>
    <definedName name="_xlnm.Print_Titles" localSheetId="396">'PDS7-397'!$1:$9</definedName>
    <definedName name="_xlnm.Print_Titles" localSheetId="397">'PDS7-398'!$1:$9</definedName>
    <definedName name="_xlnm.Print_Titles" localSheetId="398">'PDS7-399'!$1:$9</definedName>
    <definedName name="_xlnm.Print_Titles" localSheetId="3">'PDS7-4'!$1:$9</definedName>
    <definedName name="_xlnm.Print_Titles" localSheetId="39">'PDS7-40'!$1:$9</definedName>
    <definedName name="_xlnm.Print_Titles" localSheetId="399">'PDS7-400'!$1:$9</definedName>
    <definedName name="_xlnm.Print_Titles" localSheetId="400">'PDS7-401'!$1:$9</definedName>
    <definedName name="_xlnm.Print_Titles" localSheetId="401">'PDS7-402'!$1:$9</definedName>
    <definedName name="_xlnm.Print_Titles" localSheetId="402">'PDS7-403'!$1:$9</definedName>
    <definedName name="_xlnm.Print_Titles" localSheetId="403">'PDS7-404'!$1:$9</definedName>
    <definedName name="_xlnm.Print_Titles" localSheetId="404">'PDS7-405'!$1:$9</definedName>
    <definedName name="_xlnm.Print_Titles" localSheetId="405">'PDS7-406'!$1:$9</definedName>
    <definedName name="_xlnm.Print_Titles" localSheetId="406">'PDS7-407'!$1:$9</definedName>
    <definedName name="_xlnm.Print_Titles" localSheetId="407">'PDS7-408'!$1:$9</definedName>
    <definedName name="_xlnm.Print_Titles" localSheetId="408">'PDS7-409'!$1:$9</definedName>
    <definedName name="_xlnm.Print_Titles" localSheetId="40">'PDS7-41'!$1:$9</definedName>
    <definedName name="_xlnm.Print_Titles" localSheetId="409">'PDS7-410'!$1:$9</definedName>
    <definedName name="_xlnm.Print_Titles" localSheetId="410">'PDS7-411'!$1:$9</definedName>
    <definedName name="_xlnm.Print_Titles" localSheetId="411">'PDS7-412'!$1:$9</definedName>
    <definedName name="_xlnm.Print_Titles" localSheetId="412">'PDS7-413'!$1:$9</definedName>
    <definedName name="_xlnm.Print_Titles" localSheetId="413">'PDS7-414'!$1:$9</definedName>
    <definedName name="_xlnm.Print_Titles" localSheetId="414">'PDS7-415'!$1:$9</definedName>
    <definedName name="_xlnm.Print_Titles" localSheetId="415">'PDS7-416'!$1:$9</definedName>
    <definedName name="_xlnm.Print_Titles" localSheetId="416">'PDS7-417'!$1:$9</definedName>
    <definedName name="_xlnm.Print_Titles" localSheetId="417">'PDS7-418'!$1:$9</definedName>
    <definedName name="_xlnm.Print_Titles" localSheetId="418">'PDS7-419'!$1:$9</definedName>
    <definedName name="_xlnm.Print_Titles" localSheetId="41">'PDS7-42'!$1:$9</definedName>
    <definedName name="_xlnm.Print_Titles" localSheetId="419">'PDS7-420'!$1:$9</definedName>
    <definedName name="_xlnm.Print_Titles" localSheetId="420">'PDS7-421'!$1:$9</definedName>
    <definedName name="_xlnm.Print_Titles" localSheetId="421">'PDS7-422'!$1:$9</definedName>
    <definedName name="_xlnm.Print_Titles" localSheetId="422">'PDS7-423'!$1:$9</definedName>
    <definedName name="_xlnm.Print_Titles" localSheetId="423">'PDS7-424'!$1:$9</definedName>
    <definedName name="_xlnm.Print_Titles" localSheetId="424">'PDS7-425'!$1:$9</definedName>
    <definedName name="_xlnm.Print_Titles" localSheetId="425">'PDS7-426'!$1:$9</definedName>
    <definedName name="_xlnm.Print_Titles" localSheetId="426">'PDS7-427'!$1:$9</definedName>
    <definedName name="_xlnm.Print_Titles" localSheetId="427">'PDS7-428'!$1:$9</definedName>
    <definedName name="_xlnm.Print_Titles" localSheetId="428">'PDS7-429'!$1:$9</definedName>
    <definedName name="_xlnm.Print_Titles" localSheetId="42">'PDS7-43'!$1:$9</definedName>
    <definedName name="_xlnm.Print_Titles" localSheetId="429">'PDS7-430'!$1:$9</definedName>
    <definedName name="_xlnm.Print_Titles" localSheetId="430">'PDS7-431'!$1:$9</definedName>
    <definedName name="_xlnm.Print_Titles" localSheetId="431">'PDS7-432'!$1:$9</definedName>
    <definedName name="_xlnm.Print_Titles" localSheetId="432">'PDS7-433'!$1:$9</definedName>
    <definedName name="_xlnm.Print_Titles" localSheetId="433">'PDS7-434'!$1:$9</definedName>
    <definedName name="_xlnm.Print_Titles" localSheetId="434">'PDS7-435'!$1:$9</definedName>
    <definedName name="_xlnm.Print_Titles" localSheetId="435">'PDS7-436'!$1:$9</definedName>
    <definedName name="_xlnm.Print_Titles" localSheetId="436">'PDS7-437'!$1:$9</definedName>
    <definedName name="_xlnm.Print_Titles" localSheetId="437">'PDS7-438'!$1:$9</definedName>
    <definedName name="_xlnm.Print_Titles" localSheetId="438">'PDS7-439'!$1:$9</definedName>
    <definedName name="_xlnm.Print_Titles" localSheetId="43">'PDS7-44'!$1:$9</definedName>
    <definedName name="_xlnm.Print_Titles" localSheetId="439">'PDS7-440'!$1:$9</definedName>
    <definedName name="_xlnm.Print_Titles" localSheetId="440">'PDS7-441'!$1:$9</definedName>
    <definedName name="_xlnm.Print_Titles" localSheetId="441">'PDS7-442'!$1:$9</definedName>
    <definedName name="_xlnm.Print_Titles" localSheetId="442">'PDS7-443'!$1:$9</definedName>
    <definedName name="_xlnm.Print_Titles" localSheetId="443">'PDS7-444'!$1:$9</definedName>
    <definedName name="_xlnm.Print_Titles" localSheetId="444">'PDS7-445'!$1:$9</definedName>
    <definedName name="_xlnm.Print_Titles" localSheetId="445">'PDS7-446'!$1:$9</definedName>
    <definedName name="_xlnm.Print_Titles" localSheetId="446">'PDS7-447'!$1:$9</definedName>
    <definedName name="_xlnm.Print_Titles" localSheetId="447">'PDS7-448'!$1:$9</definedName>
    <definedName name="_xlnm.Print_Titles" localSheetId="448">'PDS7-449'!$1:$9</definedName>
    <definedName name="_xlnm.Print_Titles" localSheetId="44">'PDS7-45'!$1:$9</definedName>
    <definedName name="_xlnm.Print_Titles" localSheetId="449">'PDS7-450'!$1:$9</definedName>
    <definedName name="_xlnm.Print_Titles" localSheetId="450">'PDS7-451'!$1:$9</definedName>
    <definedName name="_xlnm.Print_Titles" localSheetId="451">'PDS7-452'!$1:$9</definedName>
    <definedName name="_xlnm.Print_Titles" localSheetId="452">'PDS7-453'!$1:$9</definedName>
    <definedName name="_xlnm.Print_Titles" localSheetId="453">'PDS7-454'!$1:$9</definedName>
    <definedName name="_xlnm.Print_Titles" localSheetId="454">'PDS7-455'!$1:$9</definedName>
    <definedName name="_xlnm.Print_Titles" localSheetId="455">'PDS7-456'!$1:$9</definedName>
    <definedName name="_xlnm.Print_Titles" localSheetId="456">'PDS7-457'!$1:$9</definedName>
    <definedName name="_xlnm.Print_Titles" localSheetId="457">'PDS7-458'!$1:$9</definedName>
    <definedName name="_xlnm.Print_Titles" localSheetId="458">'PDS7-459'!$1:$9</definedName>
    <definedName name="_xlnm.Print_Titles" localSheetId="45">'PDS7-46'!$1:$9</definedName>
    <definedName name="_xlnm.Print_Titles" localSheetId="459">'PDS7-460'!$1:$9</definedName>
    <definedName name="_xlnm.Print_Titles" localSheetId="460">'PDS7-461'!$1:$9</definedName>
    <definedName name="_xlnm.Print_Titles" localSheetId="461">'PDS7-462'!$1:$9</definedName>
    <definedName name="_xlnm.Print_Titles" localSheetId="462">'PDS7-463'!$1:$9</definedName>
    <definedName name="_xlnm.Print_Titles" localSheetId="463">'PDS7-464'!$1:$9</definedName>
    <definedName name="_xlnm.Print_Titles" localSheetId="464">'PDS7-465'!$1:$9</definedName>
    <definedName name="_xlnm.Print_Titles" localSheetId="465">'PDS7-466'!$1:$9</definedName>
    <definedName name="_xlnm.Print_Titles" localSheetId="466">'PDS7-467'!$1:$9</definedName>
    <definedName name="_xlnm.Print_Titles" localSheetId="467">'PDS7-468'!$1:$9</definedName>
    <definedName name="_xlnm.Print_Titles" localSheetId="468">'PDS7-469'!$1:$9</definedName>
    <definedName name="_xlnm.Print_Titles" localSheetId="46">'PDS7-47'!$1:$9</definedName>
    <definedName name="_xlnm.Print_Titles" localSheetId="469">'PDS7-470'!$1:$9</definedName>
    <definedName name="_xlnm.Print_Titles" localSheetId="470">'PDS7-471'!$1:$9</definedName>
    <definedName name="_xlnm.Print_Titles" localSheetId="471">'PDS7-472'!$1:$9</definedName>
    <definedName name="_xlnm.Print_Titles" localSheetId="472">'PDS7-473'!$1:$9</definedName>
    <definedName name="_xlnm.Print_Titles" localSheetId="473">'PDS7-474'!$1:$9</definedName>
    <definedName name="_xlnm.Print_Titles" localSheetId="474">'PDS7-475'!$1:$9</definedName>
    <definedName name="_xlnm.Print_Titles" localSheetId="475">'PDS7-476'!$1:$9</definedName>
    <definedName name="_xlnm.Print_Titles" localSheetId="476">'PDS7-477'!$1:$9</definedName>
    <definedName name="_xlnm.Print_Titles" localSheetId="477">'PDS7-478'!$1:$9</definedName>
    <definedName name="_xlnm.Print_Titles" localSheetId="478">'PDS7-479'!$1:$9</definedName>
    <definedName name="_xlnm.Print_Titles" localSheetId="47">'PDS7-48'!$1:$9</definedName>
    <definedName name="_xlnm.Print_Titles" localSheetId="479">'PDS7-480'!$1:$9</definedName>
    <definedName name="_xlnm.Print_Titles" localSheetId="480">'PDS7-481'!$1:$9</definedName>
    <definedName name="_xlnm.Print_Titles" localSheetId="481">'PDS7-482'!$1:$9</definedName>
    <definedName name="_xlnm.Print_Titles" localSheetId="482">'PDS7-483'!$1:$9</definedName>
    <definedName name="_xlnm.Print_Titles" localSheetId="483">'PDS7-484'!$1:$9</definedName>
    <definedName name="_xlnm.Print_Titles" localSheetId="484">'PDS7-485'!$1:$9</definedName>
    <definedName name="_xlnm.Print_Titles" localSheetId="485">'PDS7-486'!$1:$9</definedName>
    <definedName name="_xlnm.Print_Titles" localSheetId="486">'PDS7-487'!$1:$9</definedName>
    <definedName name="_xlnm.Print_Titles" localSheetId="487">'PDS7-488'!$1:$9</definedName>
    <definedName name="_xlnm.Print_Titles" localSheetId="488">'PDS7-489'!$1:$9</definedName>
    <definedName name="_xlnm.Print_Titles" localSheetId="48">'PDS7-49'!$1:$9</definedName>
    <definedName name="_xlnm.Print_Titles" localSheetId="489">'PDS7-490'!$1:$9</definedName>
    <definedName name="_xlnm.Print_Titles" localSheetId="490">'PDS7-491'!$1:$9</definedName>
    <definedName name="_xlnm.Print_Titles" localSheetId="491">'PDS7-492'!$1:$9</definedName>
    <definedName name="_xlnm.Print_Titles" localSheetId="492">'PDS7-493'!$1:$9</definedName>
    <definedName name="_xlnm.Print_Titles" localSheetId="493">'PDS7-494'!$1:$9</definedName>
    <definedName name="_xlnm.Print_Titles" localSheetId="494">'PDS7-495'!$1:$9</definedName>
    <definedName name="_xlnm.Print_Titles" localSheetId="495">'PDS7-496'!$1:$9</definedName>
    <definedName name="_xlnm.Print_Titles" localSheetId="496">'PDS7-497'!$1:$9</definedName>
    <definedName name="_xlnm.Print_Titles" localSheetId="497">'PDS7-498'!$1:$9</definedName>
    <definedName name="_xlnm.Print_Titles" localSheetId="498">'PDS7-499'!$1:$9</definedName>
    <definedName name="_xlnm.Print_Titles" localSheetId="4">'PDS7-5'!$1:$9</definedName>
    <definedName name="_xlnm.Print_Titles" localSheetId="49">'PDS7-50'!$1:$9</definedName>
    <definedName name="_xlnm.Print_Titles" localSheetId="499">'PDS7-500'!$1:$9</definedName>
    <definedName name="_xlnm.Print_Titles" localSheetId="50">'PDS7-51'!$1:$9</definedName>
    <definedName name="_xlnm.Print_Titles" localSheetId="51">'PDS7-52'!$1:$9</definedName>
    <definedName name="_xlnm.Print_Titles" localSheetId="52">'PDS7-53'!$1:$9</definedName>
    <definedName name="_xlnm.Print_Titles" localSheetId="53">'PDS7-54'!$1:$9</definedName>
    <definedName name="_xlnm.Print_Titles" localSheetId="54">'PDS7-55'!$1:$9</definedName>
    <definedName name="_xlnm.Print_Titles" localSheetId="55">'PDS7-56'!$1:$9</definedName>
    <definedName name="_xlnm.Print_Titles" localSheetId="56">'PDS7-57'!$1:$9</definedName>
    <definedName name="_xlnm.Print_Titles" localSheetId="57">'PDS7-58'!$1:$9</definedName>
    <definedName name="_xlnm.Print_Titles" localSheetId="58">'PDS7-59'!$1:$9</definedName>
    <definedName name="_xlnm.Print_Titles" localSheetId="5">'PDS7-6'!$1:$9</definedName>
    <definedName name="_xlnm.Print_Titles" localSheetId="59">'PDS7-60'!$1:$9</definedName>
    <definedName name="_xlnm.Print_Titles" localSheetId="60">'PDS7-61'!$1:$9</definedName>
    <definedName name="_xlnm.Print_Titles" localSheetId="61">'PDS7-62'!$1:$9</definedName>
    <definedName name="_xlnm.Print_Titles" localSheetId="62">'PDS7-63'!$1:$9</definedName>
    <definedName name="_xlnm.Print_Titles" localSheetId="63">'PDS7-64'!$1:$9</definedName>
    <definedName name="_xlnm.Print_Titles" localSheetId="64">'PDS7-65'!$1:$9</definedName>
    <definedName name="_xlnm.Print_Titles" localSheetId="65">'PDS7-66'!$1:$9</definedName>
    <definedName name="_xlnm.Print_Titles" localSheetId="66">'PDS7-67'!$1:$9</definedName>
    <definedName name="_xlnm.Print_Titles" localSheetId="67">'PDS7-68'!$1:$9</definedName>
    <definedName name="_xlnm.Print_Titles" localSheetId="68">'PDS7-69'!$1:$9</definedName>
    <definedName name="_xlnm.Print_Titles" localSheetId="6">'PDS7-7'!$1:$9</definedName>
    <definedName name="_xlnm.Print_Titles" localSheetId="69">'PDS7-70'!$1:$9</definedName>
    <definedName name="_xlnm.Print_Titles" localSheetId="70">'PDS7-71'!$1:$9</definedName>
    <definedName name="_xlnm.Print_Titles" localSheetId="71">'PDS7-72'!$1:$9</definedName>
    <definedName name="_xlnm.Print_Titles" localSheetId="72">'PDS7-73'!$1:$9</definedName>
    <definedName name="_xlnm.Print_Titles" localSheetId="73">'PDS7-74'!$1:$9</definedName>
    <definedName name="_xlnm.Print_Titles" localSheetId="74">'PDS7-75'!$1:$9</definedName>
    <definedName name="_xlnm.Print_Titles" localSheetId="75">'PDS7-76'!$1:$9</definedName>
    <definedName name="_xlnm.Print_Titles" localSheetId="76">'PDS7-77'!$1:$9</definedName>
    <definedName name="_xlnm.Print_Titles" localSheetId="77">'PDS7-78'!$1:$9</definedName>
    <definedName name="_xlnm.Print_Titles" localSheetId="78">'PDS7-79'!$1:$9</definedName>
    <definedName name="_xlnm.Print_Titles" localSheetId="7">'PDS7-8'!$1:$9</definedName>
    <definedName name="_xlnm.Print_Titles" localSheetId="79">'PDS7-80'!$1:$9</definedName>
    <definedName name="_xlnm.Print_Titles" localSheetId="80">'PDS7-81'!$1:$9</definedName>
    <definedName name="_xlnm.Print_Titles" localSheetId="81">'PDS7-82'!$1:$9</definedName>
    <definedName name="_xlnm.Print_Titles" localSheetId="82">'PDS7-83'!$1:$9</definedName>
    <definedName name="_xlnm.Print_Titles" localSheetId="83">'PDS7-84'!$1:$9</definedName>
    <definedName name="_xlnm.Print_Titles" localSheetId="84">'PDS7-85'!$1:$9</definedName>
    <definedName name="_xlnm.Print_Titles" localSheetId="85">'PDS7-86'!$1:$9</definedName>
    <definedName name="_xlnm.Print_Titles" localSheetId="86">'PDS7-87'!$1:$9</definedName>
    <definedName name="_xlnm.Print_Titles" localSheetId="87">'PDS7-88'!$1:$9</definedName>
    <definedName name="_xlnm.Print_Titles" localSheetId="88">'PDS7-89'!$1:$9</definedName>
    <definedName name="_xlnm.Print_Titles" localSheetId="8">'PDS7-9'!$1:$9</definedName>
    <definedName name="_xlnm.Print_Titles" localSheetId="89">'PDS7-90'!$1:$9</definedName>
    <definedName name="_xlnm.Print_Titles" localSheetId="90">'PDS7-91'!$1:$9</definedName>
    <definedName name="_xlnm.Print_Titles" localSheetId="91">'PDS7-92'!$1:$9</definedName>
    <definedName name="_xlnm.Print_Titles" localSheetId="92">'PDS7-93'!$1:$9</definedName>
    <definedName name="_xlnm.Print_Titles" localSheetId="93">'PDS7-94'!$1:$9</definedName>
    <definedName name="_xlnm.Print_Titles" localSheetId="94">'PDS7-95'!$1:$9</definedName>
    <definedName name="_xlnm.Print_Titles" localSheetId="95">'PDS7-96'!$1:$9</definedName>
    <definedName name="_xlnm.Print_Titles" localSheetId="96">'PDS7-97'!$1:$9</definedName>
    <definedName name="_xlnm.Print_Titles" localSheetId="97">'PDS7-98'!$1:$9</definedName>
    <definedName name="_xlnm.Print_Titles" localSheetId="98">'PDS7-99'!$1:$9</definedName>
  </definedNames>
  <calcPr calcId="181029"/>
</workbook>
</file>

<file path=xl/calcChain.xml><?xml version="1.0" encoding="utf-8"?>
<calcChain xmlns="http://schemas.openxmlformats.org/spreadsheetml/2006/main">
  <c r="P10" i="500" l="1"/>
  <c r="AG10" i="500" s="1"/>
  <c r="AH10" i="500" s="1"/>
  <c r="AJ10" i="500" s="1"/>
  <c r="AL10" i="500" s="1"/>
  <c r="AL11" i="500" s="1"/>
  <c r="N10" i="500"/>
  <c r="AH10" i="499"/>
  <c r="AJ10" i="499" s="1"/>
  <c r="AL10" i="499" s="1"/>
  <c r="AL11" i="499" s="1"/>
  <c r="AG10" i="499"/>
  <c r="P10" i="499"/>
  <c r="N10" i="499"/>
  <c r="N15" i="498"/>
  <c r="P15" i="498" s="1"/>
  <c r="AG15" i="498" s="1"/>
  <c r="AH15" i="498" s="1"/>
  <c r="AJ15" i="498" s="1"/>
  <c r="AL15" i="498" s="1"/>
  <c r="P14" i="498"/>
  <c r="AG14" i="498" s="1"/>
  <c r="AH14" i="498" s="1"/>
  <c r="AJ14" i="498" s="1"/>
  <c r="AL14" i="498" s="1"/>
  <c r="N14" i="498"/>
  <c r="N13" i="498"/>
  <c r="P13" i="498" s="1"/>
  <c r="AG13" i="498" s="1"/>
  <c r="AH13" i="498" s="1"/>
  <c r="AJ13" i="498" s="1"/>
  <c r="AL13" i="498" s="1"/>
  <c r="P12" i="498"/>
  <c r="N12" i="498"/>
  <c r="N11" i="498"/>
  <c r="P11" i="498" s="1"/>
  <c r="AG11" i="498" s="1"/>
  <c r="AH11" i="498" s="1"/>
  <c r="AJ11" i="498" s="1"/>
  <c r="AL11" i="498" s="1"/>
  <c r="P10" i="498"/>
  <c r="AG10" i="498" s="1"/>
  <c r="AH10" i="498" s="1"/>
  <c r="AJ10" i="498" s="1"/>
  <c r="AL10" i="498" s="1"/>
  <c r="N10" i="498"/>
  <c r="AG14" i="497"/>
  <c r="AH14" i="497" s="1"/>
  <c r="AJ14" i="497" s="1"/>
  <c r="AL14" i="497" s="1"/>
  <c r="P14" i="497"/>
  <c r="N14" i="497"/>
  <c r="N13" i="497"/>
  <c r="P13" i="497" s="1"/>
  <c r="AG13" i="497" s="1"/>
  <c r="AH13" i="497" s="1"/>
  <c r="AJ13" i="497" s="1"/>
  <c r="AL13" i="497" s="1"/>
  <c r="AG12" i="497"/>
  <c r="AH12" i="497" s="1"/>
  <c r="AJ12" i="497" s="1"/>
  <c r="AL12" i="497" s="1"/>
  <c r="P12" i="497"/>
  <c r="N12" i="497"/>
  <c r="N11" i="497"/>
  <c r="P11" i="497" s="1"/>
  <c r="AG11" i="497" s="1"/>
  <c r="AH11" i="497" s="1"/>
  <c r="AJ11" i="497" s="1"/>
  <c r="AL11" i="497" s="1"/>
  <c r="AG10" i="497"/>
  <c r="AH10" i="497" s="1"/>
  <c r="AJ10" i="497" s="1"/>
  <c r="AL10" i="497" s="1"/>
  <c r="P10" i="497"/>
  <c r="N10" i="497"/>
  <c r="AL12" i="496"/>
  <c r="N10" i="496"/>
  <c r="P10" i="496" s="1"/>
  <c r="AG10" i="496" s="1"/>
  <c r="AH10" i="496" s="1"/>
  <c r="AJ10" i="496" s="1"/>
  <c r="AL10" i="496" s="1"/>
  <c r="AL11" i="496" s="1"/>
  <c r="N10" i="495"/>
  <c r="P10" i="495" s="1"/>
  <c r="AG10" i="495" s="1"/>
  <c r="AH10" i="495" s="1"/>
  <c r="AJ10" i="495" s="1"/>
  <c r="AL10" i="495" s="1"/>
  <c r="AL11" i="495" s="1"/>
  <c r="AL12" i="495" s="1"/>
  <c r="P13" i="494"/>
  <c r="AG13" i="494" s="1"/>
  <c r="AH13" i="494" s="1"/>
  <c r="AJ13" i="494" s="1"/>
  <c r="AL13" i="494" s="1"/>
  <c r="N13" i="494"/>
  <c r="N12" i="494"/>
  <c r="P12" i="494" s="1"/>
  <c r="AG12" i="494" s="1"/>
  <c r="AH12" i="494" s="1"/>
  <c r="AJ12" i="494" s="1"/>
  <c r="AL12" i="494" s="1"/>
  <c r="P11" i="494"/>
  <c r="AG11" i="494" s="1"/>
  <c r="AH11" i="494" s="1"/>
  <c r="AJ11" i="494" s="1"/>
  <c r="AL11" i="494" s="1"/>
  <c r="N11" i="494"/>
  <c r="N10" i="494"/>
  <c r="P10" i="494" s="1"/>
  <c r="AG10" i="494" s="1"/>
  <c r="AH10" i="494" s="1"/>
  <c r="AJ10" i="494" s="1"/>
  <c r="AL10" i="494" s="1"/>
  <c r="N12" i="493"/>
  <c r="P12" i="493" s="1"/>
  <c r="AG12" i="493" s="1"/>
  <c r="AH12" i="493" s="1"/>
  <c r="AJ12" i="493" s="1"/>
  <c r="AL12" i="493" s="1"/>
  <c r="AG11" i="493"/>
  <c r="AH11" i="493" s="1"/>
  <c r="AJ11" i="493" s="1"/>
  <c r="AL11" i="493" s="1"/>
  <c r="P11" i="493"/>
  <c r="N11" i="493"/>
  <c r="N10" i="493"/>
  <c r="P10" i="493" s="1"/>
  <c r="AG10" i="493" s="1"/>
  <c r="AH10" i="493" s="1"/>
  <c r="AJ10" i="493" s="1"/>
  <c r="AL10" i="493" s="1"/>
  <c r="P10" i="492"/>
  <c r="AG10" i="492" s="1"/>
  <c r="AH10" i="492" s="1"/>
  <c r="AJ10" i="492" s="1"/>
  <c r="AL10" i="492" s="1"/>
  <c r="AL11" i="492" s="1"/>
  <c r="N10" i="492"/>
  <c r="AH10" i="491"/>
  <c r="AJ10" i="491" s="1"/>
  <c r="AL10" i="491" s="1"/>
  <c r="AL11" i="491" s="1"/>
  <c r="AG10" i="491"/>
  <c r="P10" i="491"/>
  <c r="N10" i="491"/>
  <c r="N11" i="490"/>
  <c r="P11" i="490" s="1"/>
  <c r="AG11" i="490" s="1"/>
  <c r="AH11" i="490" s="1"/>
  <c r="AJ11" i="490" s="1"/>
  <c r="AL11" i="490" s="1"/>
  <c r="AF10" i="490"/>
  <c r="AG10" i="490" s="1"/>
  <c r="AH10" i="490" s="1"/>
  <c r="AJ10" i="490" s="1"/>
  <c r="AL10" i="490" s="1"/>
  <c r="AL12" i="490" s="1"/>
  <c r="AC10" i="490"/>
  <c r="N10" i="490"/>
  <c r="P10" i="490" s="1"/>
  <c r="N10" i="489"/>
  <c r="P10" i="489" s="1"/>
  <c r="AG10" i="489" s="1"/>
  <c r="AH10" i="489" s="1"/>
  <c r="AJ10" i="489" s="1"/>
  <c r="AL10" i="489" s="1"/>
  <c r="AL11" i="489" s="1"/>
  <c r="P12" i="488"/>
  <c r="AG12" i="488" s="1"/>
  <c r="AH12" i="488" s="1"/>
  <c r="AJ12" i="488" s="1"/>
  <c r="AL12" i="488" s="1"/>
  <c r="N12" i="488"/>
  <c r="AJ11" i="488"/>
  <c r="AL11" i="488" s="1"/>
  <c r="N11" i="488"/>
  <c r="P11" i="488" s="1"/>
  <c r="AG11" i="488" s="1"/>
  <c r="AH11" i="488" s="1"/>
  <c r="AG10" i="488"/>
  <c r="AH10" i="488" s="1"/>
  <c r="AJ10" i="488" s="1"/>
  <c r="AL10" i="488" s="1"/>
  <c r="P10" i="488"/>
  <c r="N10" i="488"/>
  <c r="AG10" i="487"/>
  <c r="AH10" i="487" s="1"/>
  <c r="AJ10" i="487" s="1"/>
  <c r="AL10" i="487" s="1"/>
  <c r="AL11" i="487" s="1"/>
  <c r="P10" i="487"/>
  <c r="N10" i="487"/>
  <c r="AH10" i="486"/>
  <c r="AJ10" i="486" s="1"/>
  <c r="AL10" i="486" s="1"/>
  <c r="AL11" i="486" s="1"/>
  <c r="N10" i="486"/>
  <c r="P10" i="486" s="1"/>
  <c r="AG10" i="486" s="1"/>
  <c r="N14" i="485"/>
  <c r="P14" i="485" s="1"/>
  <c r="P13" i="485"/>
  <c r="N13" i="485"/>
  <c r="N12" i="485"/>
  <c r="P12" i="485" s="1"/>
  <c r="AG11" i="485"/>
  <c r="AH11" i="485" s="1"/>
  <c r="AJ11" i="485" s="1"/>
  <c r="AL11" i="485" s="1"/>
  <c r="P11" i="485"/>
  <c r="N11" i="485"/>
  <c r="N10" i="485"/>
  <c r="P10" i="485" s="1"/>
  <c r="AG10" i="485" s="1"/>
  <c r="AH10" i="485" s="1"/>
  <c r="AJ10" i="485" s="1"/>
  <c r="AL10" i="485" s="1"/>
  <c r="P10" i="484"/>
  <c r="AG10" i="484" s="1"/>
  <c r="AH10" i="484" s="1"/>
  <c r="AJ10" i="484" s="1"/>
  <c r="AL10" i="484" s="1"/>
  <c r="AL11" i="484" s="1"/>
  <c r="N10" i="484"/>
  <c r="AH10" i="483"/>
  <c r="AJ10" i="483" s="1"/>
  <c r="AL10" i="483" s="1"/>
  <c r="AL11" i="483" s="1"/>
  <c r="AG10" i="483"/>
  <c r="P10" i="483"/>
  <c r="N10" i="483"/>
  <c r="N10" i="482"/>
  <c r="P10" i="482" s="1"/>
  <c r="AG10" i="482" s="1"/>
  <c r="AH10" i="482" s="1"/>
  <c r="AJ10" i="482" s="1"/>
  <c r="AL10" i="482" s="1"/>
  <c r="AL11" i="482" s="1"/>
  <c r="AL12" i="482" s="1"/>
  <c r="N10" i="481"/>
  <c r="P10" i="481" s="1"/>
  <c r="AG10" i="481" s="1"/>
  <c r="AH10" i="481" s="1"/>
  <c r="AJ10" i="481" s="1"/>
  <c r="AL10" i="481" s="1"/>
  <c r="AL11" i="481" s="1"/>
  <c r="P14" i="480"/>
  <c r="AG14" i="480" s="1"/>
  <c r="AH14" i="480" s="1"/>
  <c r="AJ14" i="480" s="1"/>
  <c r="AL14" i="480" s="1"/>
  <c r="N14" i="480"/>
  <c r="AG13" i="480"/>
  <c r="AH13" i="480" s="1"/>
  <c r="AJ13" i="480" s="1"/>
  <c r="AL13" i="480" s="1"/>
  <c r="N13" i="480"/>
  <c r="P13" i="480" s="1"/>
  <c r="N12" i="480"/>
  <c r="P12" i="480" s="1"/>
  <c r="AG12" i="480" s="1"/>
  <c r="AH12" i="480" s="1"/>
  <c r="AJ12" i="480" s="1"/>
  <c r="AL12" i="480" s="1"/>
  <c r="AH11" i="480"/>
  <c r="AJ11" i="480" s="1"/>
  <c r="AL11" i="480" s="1"/>
  <c r="N11" i="480"/>
  <c r="P11" i="480" s="1"/>
  <c r="AG11" i="480" s="1"/>
  <c r="N10" i="480"/>
  <c r="P10" i="480" s="1"/>
  <c r="AG10" i="480" s="1"/>
  <c r="AH10" i="480" s="1"/>
  <c r="AJ10" i="480" s="1"/>
  <c r="AL10" i="480" s="1"/>
  <c r="AG11" i="479"/>
  <c r="AH11" i="479" s="1"/>
  <c r="AJ11" i="479" s="1"/>
  <c r="AL11" i="479" s="1"/>
  <c r="P11" i="479"/>
  <c r="N11" i="479"/>
  <c r="AJ10" i="479"/>
  <c r="AL10" i="479" s="1"/>
  <c r="AL12" i="479" s="1"/>
  <c r="N10" i="479"/>
  <c r="P10" i="479" s="1"/>
  <c r="AG10" i="479" s="1"/>
  <c r="AH10" i="479" s="1"/>
  <c r="N13" i="478"/>
  <c r="P13" i="478" s="1"/>
  <c r="AJ12" i="478"/>
  <c r="AL12" i="478" s="1"/>
  <c r="N12" i="478"/>
  <c r="P12" i="478" s="1"/>
  <c r="AG12" i="478" s="1"/>
  <c r="AH12" i="478" s="1"/>
  <c r="N11" i="478"/>
  <c r="P11" i="478" s="1"/>
  <c r="AG11" i="478" s="1"/>
  <c r="AH11" i="478" s="1"/>
  <c r="AJ11" i="478" s="1"/>
  <c r="AL11" i="478" s="1"/>
  <c r="N10" i="478"/>
  <c r="P10" i="478" s="1"/>
  <c r="AG10" i="478" s="1"/>
  <c r="AH10" i="478" s="1"/>
  <c r="AJ10" i="478" s="1"/>
  <c r="AL10" i="478" s="1"/>
  <c r="N10" i="477"/>
  <c r="P10" i="477" s="1"/>
  <c r="AG10" i="477" s="1"/>
  <c r="AH10" i="477" s="1"/>
  <c r="AJ10" i="477" s="1"/>
  <c r="AL10" i="477" s="1"/>
  <c r="AL11" i="477" s="1"/>
  <c r="AG11" i="476"/>
  <c r="AH11" i="476" s="1"/>
  <c r="AJ11" i="476" s="1"/>
  <c r="AL11" i="476" s="1"/>
  <c r="N11" i="476"/>
  <c r="P11" i="476" s="1"/>
  <c r="N10" i="476"/>
  <c r="P10" i="476" s="1"/>
  <c r="AG10" i="476" s="1"/>
  <c r="AH10" i="476" s="1"/>
  <c r="AJ10" i="476" s="1"/>
  <c r="AL10" i="476" s="1"/>
  <c r="N10" i="475"/>
  <c r="P10" i="475" s="1"/>
  <c r="AG10" i="475" s="1"/>
  <c r="AH10" i="475" s="1"/>
  <c r="AJ10" i="475" s="1"/>
  <c r="AL10" i="475" s="1"/>
  <c r="AL11" i="475" s="1"/>
  <c r="P12" i="474"/>
  <c r="AG12" i="474" s="1"/>
  <c r="AH12" i="474" s="1"/>
  <c r="AJ12" i="474" s="1"/>
  <c r="AL12" i="474" s="1"/>
  <c r="N12" i="474"/>
  <c r="N11" i="474"/>
  <c r="P11" i="474" s="1"/>
  <c r="AG11" i="474" s="1"/>
  <c r="AH11" i="474" s="1"/>
  <c r="AJ11" i="474" s="1"/>
  <c r="AL11" i="474" s="1"/>
  <c r="AL13" i="474" s="1"/>
  <c r="P10" i="474"/>
  <c r="N10" i="474"/>
  <c r="N10" i="473"/>
  <c r="P10" i="473" s="1"/>
  <c r="AG10" i="473" s="1"/>
  <c r="AH10" i="473" s="1"/>
  <c r="AJ10" i="473" s="1"/>
  <c r="AL10" i="473" s="1"/>
  <c r="AL11" i="473" s="1"/>
  <c r="N13" i="472"/>
  <c r="P13" i="472" s="1"/>
  <c r="AG13" i="472" s="1"/>
  <c r="AH13" i="472" s="1"/>
  <c r="AJ13" i="472" s="1"/>
  <c r="AL13" i="472" s="1"/>
  <c r="AL12" i="472"/>
  <c r="P12" i="472"/>
  <c r="AG12" i="472" s="1"/>
  <c r="AH12" i="472" s="1"/>
  <c r="AJ12" i="472" s="1"/>
  <c r="N12" i="472"/>
  <c r="N11" i="472"/>
  <c r="P11" i="472" s="1"/>
  <c r="AG11" i="472" s="1"/>
  <c r="AH11" i="472" s="1"/>
  <c r="AJ11" i="472" s="1"/>
  <c r="AL11" i="472" s="1"/>
  <c r="P10" i="472"/>
  <c r="AG10" i="472" s="1"/>
  <c r="AH10" i="472" s="1"/>
  <c r="AJ10" i="472" s="1"/>
  <c r="AL10" i="472" s="1"/>
  <c r="AL14" i="472" s="1"/>
  <c r="N10" i="472"/>
  <c r="N10" i="471"/>
  <c r="P10" i="471" s="1"/>
  <c r="AG10" i="471" s="1"/>
  <c r="AH10" i="471" s="1"/>
  <c r="AJ10" i="471" s="1"/>
  <c r="AL10" i="471" s="1"/>
  <c r="AL11" i="471" s="1"/>
  <c r="AH11" i="470"/>
  <c r="AJ11" i="470" s="1"/>
  <c r="AL11" i="470" s="1"/>
  <c r="N11" i="470"/>
  <c r="P11" i="470" s="1"/>
  <c r="AG11" i="470" s="1"/>
  <c r="P10" i="470"/>
  <c r="AG10" i="470" s="1"/>
  <c r="AH10" i="470" s="1"/>
  <c r="AJ10" i="470" s="1"/>
  <c r="AL10" i="470" s="1"/>
  <c r="N10" i="470"/>
  <c r="N15" i="469"/>
  <c r="P15" i="469" s="1"/>
  <c r="AG15" i="469" s="1"/>
  <c r="AH15" i="469" s="1"/>
  <c r="AJ15" i="469" s="1"/>
  <c r="AL15" i="469" s="1"/>
  <c r="N14" i="469"/>
  <c r="P14" i="469" s="1"/>
  <c r="N13" i="469"/>
  <c r="P13" i="469" s="1"/>
  <c r="N12" i="469"/>
  <c r="P12" i="469" s="1"/>
  <c r="N11" i="469"/>
  <c r="P11" i="469" s="1"/>
  <c r="AG11" i="469" s="1"/>
  <c r="AH11" i="469" s="1"/>
  <c r="AJ11" i="469" s="1"/>
  <c r="AL11" i="469" s="1"/>
  <c r="N10" i="469"/>
  <c r="P10" i="469" s="1"/>
  <c r="AG10" i="469" s="1"/>
  <c r="AH10" i="469" s="1"/>
  <c r="AJ10" i="469" s="1"/>
  <c r="AL10" i="469" s="1"/>
  <c r="P11" i="468"/>
  <c r="AG11" i="468" s="1"/>
  <c r="AH11" i="468" s="1"/>
  <c r="AJ11" i="468" s="1"/>
  <c r="AL11" i="468" s="1"/>
  <c r="N11" i="468"/>
  <c r="N10" i="468"/>
  <c r="P10" i="468" s="1"/>
  <c r="AG10" i="468" s="1"/>
  <c r="AH10" i="468" s="1"/>
  <c r="AJ10" i="468" s="1"/>
  <c r="AL10" i="468" s="1"/>
  <c r="AL12" i="468" s="1"/>
  <c r="N10" i="467"/>
  <c r="P10" i="467" s="1"/>
  <c r="AG10" i="467" s="1"/>
  <c r="AH10" i="467" s="1"/>
  <c r="AJ10" i="467" s="1"/>
  <c r="AL10" i="467" s="1"/>
  <c r="AL11" i="467" s="1"/>
  <c r="AL12" i="467" s="1"/>
  <c r="P10" i="466"/>
  <c r="AG10" i="466" s="1"/>
  <c r="AH10" i="466" s="1"/>
  <c r="AJ10" i="466" s="1"/>
  <c r="AL10" i="466" s="1"/>
  <c r="AL11" i="466" s="1"/>
  <c r="N10" i="466"/>
  <c r="AG10" i="465"/>
  <c r="AH10" i="465" s="1"/>
  <c r="AJ10" i="465" s="1"/>
  <c r="AL10" i="465" s="1"/>
  <c r="AL11" i="465" s="1"/>
  <c r="N10" i="465"/>
  <c r="P10" i="465" s="1"/>
  <c r="N10" i="464"/>
  <c r="P10" i="464" s="1"/>
  <c r="AG10" i="464" s="1"/>
  <c r="AH10" i="464" s="1"/>
  <c r="AJ10" i="464" s="1"/>
  <c r="AL10" i="464" s="1"/>
  <c r="AL11" i="464" s="1"/>
  <c r="P10" i="463"/>
  <c r="AG10" i="463" s="1"/>
  <c r="AH10" i="463" s="1"/>
  <c r="AJ10" i="463" s="1"/>
  <c r="AL10" i="463" s="1"/>
  <c r="AL11" i="463" s="1"/>
  <c r="N10" i="463"/>
  <c r="AL11" i="462"/>
  <c r="AG10" i="462"/>
  <c r="AH10" i="462" s="1"/>
  <c r="AJ10" i="462" s="1"/>
  <c r="AL10" i="462" s="1"/>
  <c r="P10" i="462"/>
  <c r="N10" i="462"/>
  <c r="AG10" i="461"/>
  <c r="AH10" i="461" s="1"/>
  <c r="AJ10" i="461" s="1"/>
  <c r="AL10" i="461" s="1"/>
  <c r="AL11" i="461" s="1"/>
  <c r="N10" i="461"/>
  <c r="P10" i="461" s="1"/>
  <c r="N11" i="460"/>
  <c r="P11" i="460" s="1"/>
  <c r="AG11" i="460" s="1"/>
  <c r="AH11" i="460" s="1"/>
  <c r="AJ11" i="460" s="1"/>
  <c r="AL11" i="460" s="1"/>
  <c r="N10" i="460"/>
  <c r="P10" i="460" s="1"/>
  <c r="AG10" i="460" s="1"/>
  <c r="AH10" i="460" s="1"/>
  <c r="AJ10" i="460" s="1"/>
  <c r="AL10" i="460" s="1"/>
  <c r="AL12" i="460" s="1"/>
  <c r="P10" i="459"/>
  <c r="AG10" i="459" s="1"/>
  <c r="AH10" i="459" s="1"/>
  <c r="AJ10" i="459" s="1"/>
  <c r="AL10" i="459" s="1"/>
  <c r="AL11" i="459" s="1"/>
  <c r="N10" i="459"/>
  <c r="N13" i="458"/>
  <c r="P13" i="458" s="1"/>
  <c r="AG13" i="458" s="1"/>
  <c r="AH13" i="458" s="1"/>
  <c r="AJ13" i="458" s="1"/>
  <c r="AL13" i="458" s="1"/>
  <c r="N12" i="458"/>
  <c r="P12" i="458" s="1"/>
  <c r="AG12" i="458" s="1"/>
  <c r="AH12" i="458" s="1"/>
  <c r="AJ12" i="458" s="1"/>
  <c r="AL12" i="458" s="1"/>
  <c r="N11" i="458"/>
  <c r="P11" i="458" s="1"/>
  <c r="AG11" i="458" s="1"/>
  <c r="AH11" i="458" s="1"/>
  <c r="AJ11" i="458" s="1"/>
  <c r="AL11" i="458" s="1"/>
  <c r="N10" i="458"/>
  <c r="P10" i="458" s="1"/>
  <c r="AG10" i="458" s="1"/>
  <c r="AH10" i="458" s="1"/>
  <c r="AJ10" i="458" s="1"/>
  <c r="AL10" i="458" s="1"/>
  <c r="AL14" i="458" s="1"/>
  <c r="P10" i="457"/>
  <c r="AG10" i="457" s="1"/>
  <c r="AH10" i="457" s="1"/>
  <c r="AJ10" i="457" s="1"/>
  <c r="AL10" i="457" s="1"/>
  <c r="AL11" i="457" s="1"/>
  <c r="N10" i="457"/>
  <c r="N10" i="456"/>
  <c r="P10" i="456" s="1"/>
  <c r="AG10" i="456" s="1"/>
  <c r="AH10" i="456" s="1"/>
  <c r="AJ10" i="456" s="1"/>
  <c r="AL10" i="456" s="1"/>
  <c r="AL11" i="456" s="1"/>
  <c r="AH10" i="455"/>
  <c r="AJ10" i="455" s="1"/>
  <c r="AL10" i="455" s="1"/>
  <c r="AL11" i="455" s="1"/>
  <c r="P10" i="455"/>
  <c r="AG10" i="455" s="1"/>
  <c r="N10" i="455"/>
  <c r="AJ10" i="454"/>
  <c r="AL10" i="454" s="1"/>
  <c r="AL11" i="454" s="1"/>
  <c r="AL12" i="454" s="1"/>
  <c r="N10" i="454"/>
  <c r="P10" i="454" s="1"/>
  <c r="AG10" i="454" s="1"/>
  <c r="AH10" i="454" s="1"/>
  <c r="AL10" i="453"/>
  <c r="AL11" i="453" s="1"/>
  <c r="P10" i="453"/>
  <c r="AG10" i="453" s="1"/>
  <c r="AH10" i="453" s="1"/>
  <c r="AJ10" i="453" s="1"/>
  <c r="N10" i="453"/>
  <c r="AG11" i="452"/>
  <c r="AH11" i="452" s="1"/>
  <c r="AJ11" i="452" s="1"/>
  <c r="AL11" i="452" s="1"/>
  <c r="N11" i="452"/>
  <c r="P11" i="452" s="1"/>
  <c r="AJ10" i="452"/>
  <c r="AL10" i="452" s="1"/>
  <c r="N10" i="452"/>
  <c r="P10" i="452" s="1"/>
  <c r="AG10" i="452" s="1"/>
  <c r="AH10" i="452" s="1"/>
  <c r="P12" i="451"/>
  <c r="N12" i="451"/>
  <c r="P11" i="451"/>
  <c r="N11" i="451"/>
  <c r="AL10" i="451"/>
  <c r="AL13" i="451" s="1"/>
  <c r="P10" i="451"/>
  <c r="AG10" i="451" s="1"/>
  <c r="AH10" i="451" s="1"/>
  <c r="AJ10" i="451" s="1"/>
  <c r="N10" i="451"/>
  <c r="AG12" i="450"/>
  <c r="AH12" i="450" s="1"/>
  <c r="AJ12" i="450" s="1"/>
  <c r="AL12" i="450" s="1"/>
  <c r="N12" i="450"/>
  <c r="P12" i="450" s="1"/>
  <c r="N11" i="450"/>
  <c r="P11" i="450" s="1"/>
  <c r="AG11" i="450" s="1"/>
  <c r="AH11" i="450" s="1"/>
  <c r="AJ11" i="450" s="1"/>
  <c r="AL11" i="450" s="1"/>
  <c r="AG10" i="450"/>
  <c r="AH10" i="450" s="1"/>
  <c r="AJ10" i="450" s="1"/>
  <c r="AL10" i="450" s="1"/>
  <c r="AL13" i="450" s="1"/>
  <c r="N10" i="450"/>
  <c r="P10" i="450" s="1"/>
  <c r="P12" i="449"/>
  <c r="AG12" i="449" s="1"/>
  <c r="AH12" i="449" s="1"/>
  <c r="AJ12" i="449" s="1"/>
  <c r="AL12" i="449" s="1"/>
  <c r="N12" i="449"/>
  <c r="P11" i="449"/>
  <c r="AG11" i="449" s="1"/>
  <c r="AH11" i="449" s="1"/>
  <c r="AJ11" i="449" s="1"/>
  <c r="AL11" i="449" s="1"/>
  <c r="N11" i="449"/>
  <c r="P10" i="449"/>
  <c r="AG10" i="449" s="1"/>
  <c r="AH10" i="449" s="1"/>
  <c r="AJ10" i="449" s="1"/>
  <c r="AL10" i="449" s="1"/>
  <c r="AL13" i="449" s="1"/>
  <c r="N10" i="449"/>
  <c r="N12" i="448"/>
  <c r="P12" i="448" s="1"/>
  <c r="AG12" i="448" s="1"/>
  <c r="AH12" i="448" s="1"/>
  <c r="AJ12" i="448" s="1"/>
  <c r="AL12" i="448" s="1"/>
  <c r="N11" i="448"/>
  <c r="P11" i="448" s="1"/>
  <c r="AG11" i="448" s="1"/>
  <c r="AH11" i="448" s="1"/>
  <c r="AJ11" i="448" s="1"/>
  <c r="AL11" i="448" s="1"/>
  <c r="N10" i="448"/>
  <c r="P10" i="448" s="1"/>
  <c r="AG10" i="448" s="1"/>
  <c r="AH10" i="448" s="1"/>
  <c r="AJ10" i="448" s="1"/>
  <c r="AL10" i="448" s="1"/>
  <c r="P10" i="447"/>
  <c r="AG10" i="447" s="1"/>
  <c r="AH10" i="447" s="1"/>
  <c r="AJ10" i="447" s="1"/>
  <c r="AL10" i="447" s="1"/>
  <c r="AL11" i="447" s="1"/>
  <c r="N10" i="447"/>
  <c r="AL11" i="446"/>
  <c r="N10" i="446"/>
  <c r="P10" i="446" s="1"/>
  <c r="AL12" i="445"/>
  <c r="P10" i="445"/>
  <c r="AG10" i="445" s="1"/>
  <c r="AH10" i="445" s="1"/>
  <c r="AJ10" i="445" s="1"/>
  <c r="AL10" i="445" s="1"/>
  <c r="AL11" i="445" s="1"/>
  <c r="N10" i="445"/>
  <c r="N10" i="444"/>
  <c r="P10" i="444" s="1"/>
  <c r="AG10" i="444" s="1"/>
  <c r="AH10" i="444" s="1"/>
  <c r="AJ10" i="444" s="1"/>
  <c r="AL10" i="444" s="1"/>
  <c r="AL11" i="444" s="1"/>
  <c r="AL12" i="444" s="1"/>
  <c r="P10" i="443"/>
  <c r="AG10" i="443" s="1"/>
  <c r="AH10" i="443" s="1"/>
  <c r="AJ10" i="443" s="1"/>
  <c r="AL10" i="443" s="1"/>
  <c r="AL11" i="443" s="1"/>
  <c r="N10" i="443"/>
  <c r="N11" i="442"/>
  <c r="P11" i="442" s="1"/>
  <c r="AG11" i="442" s="1"/>
  <c r="AH11" i="442" s="1"/>
  <c r="AJ11" i="442" s="1"/>
  <c r="AL11" i="442" s="1"/>
  <c r="AG10" i="442"/>
  <c r="AH10" i="442" s="1"/>
  <c r="AJ10" i="442" s="1"/>
  <c r="AL10" i="442" s="1"/>
  <c r="N10" i="442"/>
  <c r="P10" i="442" s="1"/>
  <c r="AH10" i="441"/>
  <c r="AJ10" i="441" s="1"/>
  <c r="AL10" i="441" s="1"/>
  <c r="AL11" i="441" s="1"/>
  <c r="P10" i="441"/>
  <c r="AG10" i="441" s="1"/>
  <c r="N10" i="441"/>
  <c r="AL11" i="440"/>
  <c r="AG10" i="440"/>
  <c r="AH10" i="440" s="1"/>
  <c r="AJ10" i="440" s="1"/>
  <c r="AL10" i="440" s="1"/>
  <c r="N10" i="440"/>
  <c r="P10" i="440" s="1"/>
  <c r="AH12" i="439"/>
  <c r="AJ12" i="439" s="1"/>
  <c r="AL12" i="439" s="1"/>
  <c r="P12" i="439"/>
  <c r="AG12" i="439" s="1"/>
  <c r="N12" i="439"/>
  <c r="AH11" i="439"/>
  <c r="AJ11" i="439" s="1"/>
  <c r="AL11" i="439" s="1"/>
  <c r="P11" i="439"/>
  <c r="AG11" i="439" s="1"/>
  <c r="N11" i="439"/>
  <c r="AH10" i="439"/>
  <c r="AJ10" i="439" s="1"/>
  <c r="AL10" i="439" s="1"/>
  <c r="P10" i="439"/>
  <c r="AG10" i="439" s="1"/>
  <c r="N10" i="439"/>
  <c r="AG10" i="438"/>
  <c r="AH10" i="438" s="1"/>
  <c r="AJ10" i="438" s="1"/>
  <c r="AL10" i="438" s="1"/>
  <c r="AL11" i="438" s="1"/>
  <c r="N10" i="438"/>
  <c r="P10" i="438" s="1"/>
  <c r="AH11" i="437"/>
  <c r="AJ11" i="437" s="1"/>
  <c r="AL11" i="437" s="1"/>
  <c r="P11" i="437"/>
  <c r="AG11" i="437" s="1"/>
  <c r="N11" i="437"/>
  <c r="AJ10" i="437"/>
  <c r="AL10" i="437" s="1"/>
  <c r="AL12" i="437" s="1"/>
  <c r="P10" i="437"/>
  <c r="AG10" i="437" s="1"/>
  <c r="AH10" i="437" s="1"/>
  <c r="N10" i="437"/>
  <c r="P13" i="436"/>
  <c r="N13" i="436"/>
  <c r="N12" i="436"/>
  <c r="P12" i="436" s="1"/>
  <c r="P11" i="436"/>
  <c r="AG11" i="436" s="1"/>
  <c r="AH11" i="436" s="1"/>
  <c r="AJ11" i="436" s="1"/>
  <c r="AL11" i="436" s="1"/>
  <c r="N11" i="436"/>
  <c r="AG10" i="436"/>
  <c r="AH10" i="436" s="1"/>
  <c r="AJ10" i="436" s="1"/>
  <c r="AL10" i="436" s="1"/>
  <c r="AL14" i="436" s="1"/>
  <c r="AL15" i="436" s="1"/>
  <c r="N10" i="436"/>
  <c r="P10" i="436" s="1"/>
  <c r="N12" i="435"/>
  <c r="P12" i="435" s="1"/>
  <c r="AG12" i="435" s="1"/>
  <c r="AH12" i="435" s="1"/>
  <c r="AJ12" i="435" s="1"/>
  <c r="AL12" i="435" s="1"/>
  <c r="P11" i="435"/>
  <c r="AG11" i="435" s="1"/>
  <c r="AH11" i="435" s="1"/>
  <c r="AJ11" i="435" s="1"/>
  <c r="AL11" i="435" s="1"/>
  <c r="N11" i="435"/>
  <c r="N10" i="435"/>
  <c r="P10" i="435" s="1"/>
  <c r="AG10" i="435" s="1"/>
  <c r="AH10" i="435" s="1"/>
  <c r="AJ10" i="435" s="1"/>
  <c r="AL10" i="435" s="1"/>
  <c r="P12" i="434"/>
  <c r="AG12" i="434" s="1"/>
  <c r="AH12" i="434" s="1"/>
  <c r="AJ12" i="434" s="1"/>
  <c r="AL12" i="434" s="1"/>
  <c r="N12" i="434"/>
  <c r="AH11" i="434"/>
  <c r="AJ11" i="434" s="1"/>
  <c r="AL11" i="434" s="1"/>
  <c r="P11" i="434"/>
  <c r="AG11" i="434" s="1"/>
  <c r="N11" i="434"/>
  <c r="P10" i="434"/>
  <c r="AG10" i="434" s="1"/>
  <c r="AH10" i="434" s="1"/>
  <c r="AJ10" i="434" s="1"/>
  <c r="AL10" i="434" s="1"/>
  <c r="N10" i="434"/>
  <c r="N12" i="433"/>
  <c r="P12" i="433" s="1"/>
  <c r="AG12" i="433" s="1"/>
  <c r="AH12" i="433" s="1"/>
  <c r="AJ12" i="433" s="1"/>
  <c r="AL12" i="433" s="1"/>
  <c r="AL13" i="433" s="1"/>
  <c r="N11" i="433"/>
  <c r="P11" i="433" s="1"/>
  <c r="AG10" i="433"/>
  <c r="AH10" i="433" s="1"/>
  <c r="AJ10" i="433" s="1"/>
  <c r="AL10" i="433" s="1"/>
  <c r="N10" i="433"/>
  <c r="P10" i="433" s="1"/>
  <c r="P10" i="432"/>
  <c r="AG10" i="432" s="1"/>
  <c r="AH10" i="432" s="1"/>
  <c r="AJ10" i="432" s="1"/>
  <c r="AL10" i="432" s="1"/>
  <c r="AL11" i="432" s="1"/>
  <c r="N10" i="432"/>
  <c r="N10" i="431"/>
  <c r="P10" i="431" s="1"/>
  <c r="AG10" i="431" s="1"/>
  <c r="AH10" i="431" s="1"/>
  <c r="AJ10" i="431" s="1"/>
  <c r="AL10" i="431" s="1"/>
  <c r="AL11" i="431" s="1"/>
  <c r="P11" i="430"/>
  <c r="AG11" i="430" s="1"/>
  <c r="AH11" i="430" s="1"/>
  <c r="AJ11" i="430" s="1"/>
  <c r="AL11" i="430" s="1"/>
  <c r="N11" i="430"/>
  <c r="AH10" i="430"/>
  <c r="AJ10" i="430" s="1"/>
  <c r="AL10" i="430" s="1"/>
  <c r="P10" i="430"/>
  <c r="AG10" i="430" s="1"/>
  <c r="N10" i="430"/>
  <c r="AJ11" i="429"/>
  <c r="AL11" i="429" s="1"/>
  <c r="N11" i="429"/>
  <c r="P11" i="429" s="1"/>
  <c r="AG11" i="429" s="1"/>
  <c r="AH11" i="429" s="1"/>
  <c r="AG10" i="429"/>
  <c r="AH10" i="429" s="1"/>
  <c r="AJ10" i="429" s="1"/>
  <c r="AL10" i="429" s="1"/>
  <c r="N10" i="429"/>
  <c r="P10" i="429" s="1"/>
  <c r="AL12" i="428"/>
  <c r="P10" i="428"/>
  <c r="AG10" i="428" s="1"/>
  <c r="AH10" i="428" s="1"/>
  <c r="AJ10" i="428" s="1"/>
  <c r="AL10" i="428" s="1"/>
  <c r="AL11" i="428" s="1"/>
  <c r="N10" i="428"/>
  <c r="N10" i="427"/>
  <c r="P10" i="427" s="1"/>
  <c r="AG10" i="427" s="1"/>
  <c r="AH10" i="427" s="1"/>
  <c r="AJ10" i="427" s="1"/>
  <c r="AL10" i="427" s="1"/>
  <c r="AL11" i="427" s="1"/>
  <c r="P10" i="426"/>
  <c r="AG10" i="426" s="1"/>
  <c r="AH10" i="426" s="1"/>
  <c r="AJ10" i="426" s="1"/>
  <c r="AL10" i="426" s="1"/>
  <c r="AL11" i="426" s="1"/>
  <c r="N10" i="426"/>
  <c r="N10" i="425"/>
  <c r="P10" i="425" s="1"/>
  <c r="AG10" i="425" s="1"/>
  <c r="AH10" i="425" s="1"/>
  <c r="AJ10" i="425" s="1"/>
  <c r="AL10" i="425" s="1"/>
  <c r="AL11" i="425" s="1"/>
  <c r="AH10" i="424"/>
  <c r="AJ10" i="424" s="1"/>
  <c r="AL10" i="424" s="1"/>
  <c r="AL11" i="424" s="1"/>
  <c r="P10" i="424"/>
  <c r="AG10" i="424" s="1"/>
  <c r="N10" i="424"/>
  <c r="AJ11" i="423"/>
  <c r="AL11" i="423" s="1"/>
  <c r="N11" i="423"/>
  <c r="P11" i="423" s="1"/>
  <c r="AG11" i="423" s="1"/>
  <c r="AH11" i="423" s="1"/>
  <c r="AG10" i="423"/>
  <c r="AH10" i="423" s="1"/>
  <c r="AJ10" i="423" s="1"/>
  <c r="AL10" i="423" s="1"/>
  <c r="AL12" i="423" s="1"/>
  <c r="N10" i="423"/>
  <c r="P10" i="423" s="1"/>
  <c r="P12" i="422"/>
  <c r="AG12" i="422" s="1"/>
  <c r="AH12" i="422" s="1"/>
  <c r="AJ12" i="422" s="1"/>
  <c r="AL12" i="422" s="1"/>
  <c r="N12" i="422"/>
  <c r="AL11" i="422"/>
  <c r="P11" i="422"/>
  <c r="AG11" i="422" s="1"/>
  <c r="AH11" i="422" s="1"/>
  <c r="AJ11" i="422" s="1"/>
  <c r="N11" i="422"/>
  <c r="P10" i="422"/>
  <c r="AG10" i="422" s="1"/>
  <c r="AH10" i="422" s="1"/>
  <c r="AJ10" i="422" s="1"/>
  <c r="AL10" i="422" s="1"/>
  <c r="AL13" i="422" s="1"/>
  <c r="N10" i="422"/>
  <c r="N15" i="421"/>
  <c r="P15" i="421" s="1"/>
  <c r="AG15" i="421" s="1"/>
  <c r="AH15" i="421" s="1"/>
  <c r="AJ15" i="421" s="1"/>
  <c r="AL15" i="421" s="1"/>
  <c r="N14" i="421"/>
  <c r="P14" i="421" s="1"/>
  <c r="AG14" i="421" s="1"/>
  <c r="AH14" i="421" s="1"/>
  <c r="AJ14" i="421" s="1"/>
  <c r="AL14" i="421" s="1"/>
  <c r="N13" i="421"/>
  <c r="P13" i="421" s="1"/>
  <c r="AG13" i="421" s="1"/>
  <c r="AH13" i="421" s="1"/>
  <c r="AJ13" i="421" s="1"/>
  <c r="AL13" i="421" s="1"/>
  <c r="N12" i="421"/>
  <c r="P12" i="421" s="1"/>
  <c r="AG12" i="421" s="1"/>
  <c r="AH12" i="421" s="1"/>
  <c r="AJ12" i="421" s="1"/>
  <c r="AL12" i="421" s="1"/>
  <c r="N11" i="421"/>
  <c r="P11" i="421" s="1"/>
  <c r="AG11" i="421" s="1"/>
  <c r="AH11" i="421" s="1"/>
  <c r="AJ11" i="421" s="1"/>
  <c r="AL11" i="421" s="1"/>
  <c r="N10" i="421"/>
  <c r="P10" i="421" s="1"/>
  <c r="AG10" i="421" s="1"/>
  <c r="AH10" i="421" s="1"/>
  <c r="AJ10" i="421" s="1"/>
  <c r="AL10" i="421" s="1"/>
  <c r="AL16" i="421" s="1"/>
  <c r="AH10" i="420"/>
  <c r="AJ10" i="420" s="1"/>
  <c r="AL10" i="420" s="1"/>
  <c r="AL11" i="420" s="1"/>
  <c r="P10" i="420"/>
  <c r="AG10" i="420" s="1"/>
  <c r="N10" i="420"/>
  <c r="AJ10" i="419"/>
  <c r="AL10" i="419" s="1"/>
  <c r="AL11" i="419" s="1"/>
  <c r="AL12" i="419" s="1"/>
  <c r="N10" i="419"/>
  <c r="P10" i="419" s="1"/>
  <c r="AG10" i="419" s="1"/>
  <c r="AH10" i="419" s="1"/>
  <c r="AL10" i="418"/>
  <c r="AL11" i="418" s="1"/>
  <c r="P10" i="418"/>
  <c r="AG10" i="418" s="1"/>
  <c r="AH10" i="418" s="1"/>
  <c r="AJ10" i="418" s="1"/>
  <c r="N10" i="418"/>
  <c r="AG10" i="417"/>
  <c r="AH10" i="417" s="1"/>
  <c r="AJ10" i="417" s="1"/>
  <c r="AL10" i="417" s="1"/>
  <c r="AL11" i="417" s="1"/>
  <c r="N10" i="417"/>
  <c r="P10" i="417" s="1"/>
  <c r="P12" i="416"/>
  <c r="AG12" i="416" s="1"/>
  <c r="AH12" i="416" s="1"/>
  <c r="AJ12" i="416" s="1"/>
  <c r="AL12" i="416" s="1"/>
  <c r="N12" i="416"/>
  <c r="AL11" i="416"/>
  <c r="P11" i="416"/>
  <c r="AG11" i="416" s="1"/>
  <c r="AH11" i="416" s="1"/>
  <c r="AJ11" i="416" s="1"/>
  <c r="N11" i="416"/>
  <c r="P10" i="416"/>
  <c r="AG10" i="416" s="1"/>
  <c r="AH10" i="416" s="1"/>
  <c r="AJ10" i="416" s="1"/>
  <c r="AL10" i="416" s="1"/>
  <c r="AL13" i="416" s="1"/>
  <c r="N10" i="416"/>
  <c r="AL14" i="415"/>
  <c r="N11" i="415"/>
  <c r="P11" i="415" s="1"/>
  <c r="AG10" i="415"/>
  <c r="AH10" i="415" s="1"/>
  <c r="AJ10" i="415" s="1"/>
  <c r="AL10" i="415" s="1"/>
  <c r="AL12" i="415" s="1"/>
  <c r="AL13" i="415" s="1"/>
  <c r="N10" i="415"/>
  <c r="P10" i="415" s="1"/>
  <c r="P11" i="414"/>
  <c r="AG11" i="414" s="1"/>
  <c r="AH11" i="414" s="1"/>
  <c r="AJ11" i="414" s="1"/>
  <c r="AL11" i="414" s="1"/>
  <c r="N11" i="414"/>
  <c r="AL10" i="414"/>
  <c r="P10" i="414"/>
  <c r="AG10" i="414" s="1"/>
  <c r="AH10" i="414" s="1"/>
  <c r="AJ10" i="414" s="1"/>
  <c r="N10" i="414"/>
  <c r="AG11" i="413"/>
  <c r="AH11" i="413" s="1"/>
  <c r="AJ11" i="413" s="1"/>
  <c r="AL11" i="413" s="1"/>
  <c r="N11" i="413"/>
  <c r="P11" i="413" s="1"/>
  <c r="AJ10" i="413"/>
  <c r="AL10" i="413" s="1"/>
  <c r="N10" i="413"/>
  <c r="P10" i="413" s="1"/>
  <c r="AG10" i="413" s="1"/>
  <c r="AH10" i="413" s="1"/>
  <c r="AL10" i="412"/>
  <c r="AL11" i="412" s="1"/>
  <c r="P10" i="412"/>
  <c r="AG10" i="412" s="1"/>
  <c r="AH10" i="412" s="1"/>
  <c r="AJ10" i="412" s="1"/>
  <c r="N10" i="412"/>
  <c r="AG10" i="411"/>
  <c r="AH10" i="411" s="1"/>
  <c r="AJ10" i="411" s="1"/>
  <c r="AL10" i="411" s="1"/>
  <c r="AL11" i="411" s="1"/>
  <c r="N10" i="411"/>
  <c r="P10" i="411" s="1"/>
  <c r="P13" i="410"/>
  <c r="AG13" i="410" s="1"/>
  <c r="AH13" i="410" s="1"/>
  <c r="AJ13" i="410" s="1"/>
  <c r="AL13" i="410" s="1"/>
  <c r="N13" i="410"/>
  <c r="AL12" i="410"/>
  <c r="P12" i="410"/>
  <c r="AG12" i="410" s="1"/>
  <c r="AH12" i="410" s="1"/>
  <c r="AJ12" i="410" s="1"/>
  <c r="N12" i="410"/>
  <c r="P11" i="410"/>
  <c r="AG11" i="410" s="1"/>
  <c r="AH11" i="410" s="1"/>
  <c r="AJ11" i="410" s="1"/>
  <c r="AL11" i="410" s="1"/>
  <c r="N11" i="410"/>
  <c r="AL10" i="410"/>
  <c r="AL14" i="410" s="1"/>
  <c r="P10" i="410"/>
  <c r="AG10" i="410" s="1"/>
  <c r="AH10" i="410" s="1"/>
  <c r="AJ10" i="410" s="1"/>
  <c r="N10" i="410"/>
  <c r="AG11" i="409"/>
  <c r="AH11" i="409" s="1"/>
  <c r="AJ11" i="409" s="1"/>
  <c r="AL11" i="409" s="1"/>
  <c r="N11" i="409"/>
  <c r="P11" i="409" s="1"/>
  <c r="AJ10" i="409"/>
  <c r="AL10" i="409" s="1"/>
  <c r="N10" i="409"/>
  <c r="P10" i="409" s="1"/>
  <c r="AG10" i="409" s="1"/>
  <c r="AH10" i="409" s="1"/>
  <c r="AL12" i="408"/>
  <c r="P12" i="408"/>
  <c r="AG12" i="408" s="1"/>
  <c r="AH12" i="408" s="1"/>
  <c r="AJ12" i="408" s="1"/>
  <c r="N12" i="408"/>
  <c r="P11" i="408"/>
  <c r="AG11" i="408" s="1"/>
  <c r="AH11" i="408" s="1"/>
  <c r="AJ11" i="408" s="1"/>
  <c r="AL11" i="408" s="1"/>
  <c r="N11" i="408"/>
  <c r="AL10" i="408"/>
  <c r="P10" i="408"/>
  <c r="AG10" i="408" s="1"/>
  <c r="AH10" i="408" s="1"/>
  <c r="AJ10" i="408" s="1"/>
  <c r="N10" i="408"/>
  <c r="AG10" i="407"/>
  <c r="AH10" i="407" s="1"/>
  <c r="AJ10" i="407" s="1"/>
  <c r="AL10" i="407" s="1"/>
  <c r="AL11" i="407" s="1"/>
  <c r="N10" i="407"/>
  <c r="P10" i="407" s="1"/>
  <c r="P11" i="406"/>
  <c r="AG11" i="406" s="1"/>
  <c r="AH11" i="406" s="1"/>
  <c r="AJ11" i="406" s="1"/>
  <c r="AL11" i="406" s="1"/>
  <c r="N11" i="406"/>
  <c r="AL10" i="406"/>
  <c r="AL12" i="406" s="1"/>
  <c r="P10" i="406"/>
  <c r="AG10" i="406" s="1"/>
  <c r="AH10" i="406" s="1"/>
  <c r="AJ10" i="406" s="1"/>
  <c r="N10" i="406"/>
  <c r="AG11" i="405"/>
  <c r="AH11" i="405" s="1"/>
  <c r="AJ11" i="405" s="1"/>
  <c r="AL11" i="405" s="1"/>
  <c r="N11" i="405"/>
  <c r="P11" i="405" s="1"/>
  <c r="AJ10" i="405"/>
  <c r="AL10" i="405" s="1"/>
  <c r="N10" i="405"/>
  <c r="P10" i="405" s="1"/>
  <c r="AG10" i="405" s="1"/>
  <c r="AH10" i="405" s="1"/>
  <c r="AL10" i="404"/>
  <c r="AL11" i="404" s="1"/>
  <c r="P10" i="404"/>
  <c r="AG10" i="404" s="1"/>
  <c r="AH10" i="404" s="1"/>
  <c r="AJ10" i="404" s="1"/>
  <c r="N10" i="404"/>
  <c r="AG11" i="403"/>
  <c r="AH11" i="403" s="1"/>
  <c r="AJ11" i="403" s="1"/>
  <c r="AL11" i="403" s="1"/>
  <c r="N11" i="403"/>
  <c r="P11" i="403" s="1"/>
  <c r="AJ10" i="403"/>
  <c r="AL10" i="403" s="1"/>
  <c r="AL12" i="403" s="1"/>
  <c r="N10" i="403"/>
  <c r="P10" i="403" s="1"/>
  <c r="AG10" i="403" s="1"/>
  <c r="AH10" i="403" s="1"/>
  <c r="P11" i="402"/>
  <c r="N11" i="402"/>
  <c r="AH10" i="402"/>
  <c r="AJ10" i="402" s="1"/>
  <c r="AL10" i="402" s="1"/>
  <c r="AL12" i="402" s="1"/>
  <c r="P10" i="402"/>
  <c r="AG10" i="402" s="1"/>
  <c r="N10" i="402"/>
  <c r="AJ10" i="401"/>
  <c r="AL10" i="401" s="1"/>
  <c r="AL11" i="401" s="1"/>
  <c r="AL12" i="401" s="1"/>
  <c r="N10" i="401"/>
  <c r="P10" i="401" s="1"/>
  <c r="AG10" i="401" s="1"/>
  <c r="AH10" i="401" s="1"/>
  <c r="AL12" i="400"/>
  <c r="P12" i="400"/>
  <c r="AG12" i="400" s="1"/>
  <c r="AH12" i="400" s="1"/>
  <c r="AJ12" i="400" s="1"/>
  <c r="N12" i="400"/>
  <c r="AH11" i="400"/>
  <c r="AJ11" i="400" s="1"/>
  <c r="AL11" i="400" s="1"/>
  <c r="P11" i="400"/>
  <c r="AG11" i="400" s="1"/>
  <c r="N11" i="400"/>
  <c r="AH10" i="400"/>
  <c r="AJ10" i="400" s="1"/>
  <c r="AL10" i="400" s="1"/>
  <c r="P10" i="400"/>
  <c r="AG10" i="400" s="1"/>
  <c r="N10" i="400"/>
  <c r="AG12" i="399"/>
  <c r="AH12" i="399" s="1"/>
  <c r="AJ12" i="399" s="1"/>
  <c r="AL12" i="399" s="1"/>
  <c r="N12" i="399"/>
  <c r="P12" i="399" s="1"/>
  <c r="N11" i="399"/>
  <c r="P11" i="399" s="1"/>
  <c r="AG10" i="399"/>
  <c r="AH10" i="399" s="1"/>
  <c r="AJ10" i="399" s="1"/>
  <c r="AL10" i="399" s="1"/>
  <c r="AL13" i="399" s="1"/>
  <c r="N10" i="399"/>
  <c r="P10" i="399" s="1"/>
  <c r="AH11" i="398"/>
  <c r="AJ11" i="398" s="1"/>
  <c r="AL11" i="398" s="1"/>
  <c r="P11" i="398"/>
  <c r="AG11" i="398" s="1"/>
  <c r="N11" i="398"/>
  <c r="AH10" i="398"/>
  <c r="AJ10" i="398" s="1"/>
  <c r="AL10" i="398" s="1"/>
  <c r="AL12" i="398" s="1"/>
  <c r="P10" i="398"/>
  <c r="AG10" i="398" s="1"/>
  <c r="N10" i="398"/>
  <c r="AG10" i="397"/>
  <c r="AH10" i="397" s="1"/>
  <c r="AJ10" i="397" s="1"/>
  <c r="AL10" i="397" s="1"/>
  <c r="AL11" i="397" s="1"/>
  <c r="N10" i="397"/>
  <c r="P10" i="397" s="1"/>
  <c r="AH10" i="396"/>
  <c r="AJ10" i="396" s="1"/>
  <c r="AL10" i="396" s="1"/>
  <c r="AL11" i="396" s="1"/>
  <c r="P10" i="396"/>
  <c r="AG10" i="396" s="1"/>
  <c r="N10" i="396"/>
  <c r="AL11" i="395"/>
  <c r="AG10" i="395"/>
  <c r="AH10" i="395" s="1"/>
  <c r="AJ10" i="395" s="1"/>
  <c r="AL10" i="395" s="1"/>
  <c r="N10" i="395"/>
  <c r="P10" i="395" s="1"/>
  <c r="AH10" i="394"/>
  <c r="AJ10" i="394" s="1"/>
  <c r="AL10" i="394" s="1"/>
  <c r="AL11" i="394" s="1"/>
  <c r="P10" i="394"/>
  <c r="AG10" i="394" s="1"/>
  <c r="N10" i="394"/>
  <c r="AG10" i="393"/>
  <c r="AH10" i="393" s="1"/>
  <c r="AJ10" i="393" s="1"/>
  <c r="AL10" i="393" s="1"/>
  <c r="AL11" i="393" s="1"/>
  <c r="N10" i="393"/>
  <c r="P10" i="393" s="1"/>
  <c r="AH10" i="392"/>
  <c r="AJ10" i="392" s="1"/>
  <c r="AL10" i="392" s="1"/>
  <c r="AL11" i="392" s="1"/>
  <c r="P10" i="392"/>
  <c r="AG10" i="392" s="1"/>
  <c r="N10" i="392"/>
  <c r="AL11" i="391"/>
  <c r="AG10" i="391"/>
  <c r="AH10" i="391" s="1"/>
  <c r="AJ10" i="391" s="1"/>
  <c r="AL10" i="391" s="1"/>
  <c r="N10" i="391"/>
  <c r="P10" i="391" s="1"/>
  <c r="AH10" i="390"/>
  <c r="AJ10" i="390" s="1"/>
  <c r="AL10" i="390" s="1"/>
  <c r="AL11" i="390" s="1"/>
  <c r="P10" i="390"/>
  <c r="AG10" i="390" s="1"/>
  <c r="N10" i="390"/>
  <c r="AG10" i="389"/>
  <c r="AH10" i="389" s="1"/>
  <c r="AJ10" i="389" s="1"/>
  <c r="AL10" i="389" s="1"/>
  <c r="AL11" i="389" s="1"/>
  <c r="N10" i="389"/>
  <c r="P10" i="389" s="1"/>
  <c r="AH10" i="388"/>
  <c r="AJ10" i="388" s="1"/>
  <c r="AL10" i="388" s="1"/>
  <c r="AL11" i="388" s="1"/>
  <c r="P10" i="388"/>
  <c r="AG10" i="388" s="1"/>
  <c r="N10" i="388"/>
  <c r="AL11" i="387"/>
  <c r="AG10" i="387"/>
  <c r="AH10" i="387" s="1"/>
  <c r="AJ10" i="387" s="1"/>
  <c r="AL10" i="387" s="1"/>
  <c r="N10" i="387"/>
  <c r="P10" i="387" s="1"/>
  <c r="AH11" i="386"/>
  <c r="AJ11" i="386" s="1"/>
  <c r="AL11" i="386" s="1"/>
  <c r="AL12" i="386" s="1"/>
  <c r="AF11" i="386"/>
  <c r="AG11" i="386" s="1"/>
  <c r="AC11" i="386"/>
  <c r="AG13" i="385"/>
  <c r="AH13" i="385" s="1"/>
  <c r="AJ13" i="385" s="1"/>
  <c r="AL13" i="385" s="1"/>
  <c r="N13" i="385"/>
  <c r="P13" i="385" s="1"/>
  <c r="P12" i="385"/>
  <c r="AG12" i="385" s="1"/>
  <c r="AH12" i="385" s="1"/>
  <c r="AJ12" i="385" s="1"/>
  <c r="AL12" i="385" s="1"/>
  <c r="N12" i="385"/>
  <c r="AC11" i="385"/>
  <c r="AF11" i="385" s="1"/>
  <c r="AG11" i="385" s="1"/>
  <c r="AH11" i="385" s="1"/>
  <c r="AJ11" i="385" s="1"/>
  <c r="AL11" i="385" s="1"/>
  <c r="N11" i="385"/>
  <c r="P11" i="385" s="1"/>
  <c r="AC10" i="385"/>
  <c r="AF10" i="385" s="1"/>
  <c r="N10" i="385"/>
  <c r="P10" i="385" s="1"/>
  <c r="AG10" i="385" s="1"/>
  <c r="AH10" i="385" s="1"/>
  <c r="AJ10" i="385" s="1"/>
  <c r="AL10" i="385" s="1"/>
  <c r="AL14" i="385" s="1"/>
  <c r="AL10" i="384"/>
  <c r="AL11" i="384" s="1"/>
  <c r="P10" i="384"/>
  <c r="AG10" i="384" s="1"/>
  <c r="AH10" i="384" s="1"/>
  <c r="AJ10" i="384" s="1"/>
  <c r="N10" i="384"/>
  <c r="AL11" i="383"/>
  <c r="AG10" i="383"/>
  <c r="AH10" i="383" s="1"/>
  <c r="AJ10" i="383" s="1"/>
  <c r="AL10" i="383" s="1"/>
  <c r="N10" i="383"/>
  <c r="P10" i="383" s="1"/>
  <c r="AH11" i="382"/>
  <c r="AJ11" i="382" s="1"/>
  <c r="AL11" i="382" s="1"/>
  <c r="P11" i="382"/>
  <c r="AG11" i="382" s="1"/>
  <c r="N11" i="382"/>
  <c r="P10" i="382"/>
  <c r="AG10" i="382" s="1"/>
  <c r="AH10" i="382" s="1"/>
  <c r="AJ10" i="382" s="1"/>
  <c r="AL10" i="382" s="1"/>
  <c r="N10" i="382"/>
  <c r="N12" i="381"/>
  <c r="P12" i="381" s="1"/>
  <c r="AG12" i="381" s="1"/>
  <c r="AH12" i="381" s="1"/>
  <c r="AJ12" i="381" s="1"/>
  <c r="AL12" i="381" s="1"/>
  <c r="N11" i="381"/>
  <c r="P11" i="381" s="1"/>
  <c r="N10" i="381"/>
  <c r="P10" i="381" s="1"/>
  <c r="AG10" i="381" s="1"/>
  <c r="AH10" i="381" s="1"/>
  <c r="AJ10" i="381" s="1"/>
  <c r="AL10" i="381" s="1"/>
  <c r="AL13" i="381" s="1"/>
  <c r="AL12" i="380"/>
  <c r="AH10" i="380"/>
  <c r="AJ10" i="380" s="1"/>
  <c r="AL10" i="380" s="1"/>
  <c r="AL11" i="380" s="1"/>
  <c r="P10" i="380"/>
  <c r="AG10" i="380" s="1"/>
  <c r="N10" i="380"/>
  <c r="AL13" i="379"/>
  <c r="AJ10" i="379"/>
  <c r="AL10" i="379" s="1"/>
  <c r="AL11" i="379" s="1"/>
  <c r="AL12" i="379" s="1"/>
  <c r="N10" i="379"/>
  <c r="P10" i="379" s="1"/>
  <c r="AG10" i="379" s="1"/>
  <c r="AH10" i="379" s="1"/>
  <c r="P10" i="378"/>
  <c r="AG10" i="378" s="1"/>
  <c r="AH10" i="378" s="1"/>
  <c r="AJ10" i="378" s="1"/>
  <c r="AL10" i="378" s="1"/>
  <c r="AL11" i="378" s="1"/>
  <c r="N10" i="378"/>
  <c r="AL12" i="377"/>
  <c r="N11" i="377"/>
  <c r="P11" i="377" s="1"/>
  <c r="N10" i="377"/>
  <c r="P10" i="377" s="1"/>
  <c r="AL12" i="376"/>
  <c r="P12" i="376"/>
  <c r="AG12" i="376" s="1"/>
  <c r="AH12" i="376" s="1"/>
  <c r="AJ12" i="376" s="1"/>
  <c r="N12" i="376"/>
  <c r="AH11" i="376"/>
  <c r="AJ11" i="376" s="1"/>
  <c r="AL11" i="376" s="1"/>
  <c r="P11" i="376"/>
  <c r="AG11" i="376" s="1"/>
  <c r="N11" i="376"/>
  <c r="P10" i="376"/>
  <c r="AG10" i="376" s="1"/>
  <c r="AH10" i="376" s="1"/>
  <c r="AJ10" i="376" s="1"/>
  <c r="AL10" i="376" s="1"/>
  <c r="N10" i="376"/>
  <c r="N10" i="375"/>
  <c r="P10" i="375" s="1"/>
  <c r="AG10" i="375" s="1"/>
  <c r="AH10" i="375" s="1"/>
  <c r="AJ10" i="375" s="1"/>
  <c r="AL10" i="375" s="1"/>
  <c r="AL11" i="375" s="1"/>
  <c r="P29" i="374"/>
  <c r="AG29" i="374" s="1"/>
  <c r="AH29" i="374" s="1"/>
  <c r="AJ29" i="374" s="1"/>
  <c r="AL29" i="374" s="1"/>
  <c r="N29" i="374"/>
  <c r="AL28" i="374"/>
  <c r="P28" i="374"/>
  <c r="AG28" i="374" s="1"/>
  <c r="AH28" i="374" s="1"/>
  <c r="AJ28" i="374" s="1"/>
  <c r="N28" i="374"/>
  <c r="AH27" i="374"/>
  <c r="AJ27" i="374" s="1"/>
  <c r="AL27" i="374" s="1"/>
  <c r="P27" i="374"/>
  <c r="AG27" i="374" s="1"/>
  <c r="N27" i="374"/>
  <c r="P26" i="374"/>
  <c r="N26" i="374"/>
  <c r="P25" i="374"/>
  <c r="N25" i="374"/>
  <c r="P24" i="374"/>
  <c r="N24" i="374"/>
  <c r="P23" i="374"/>
  <c r="N23" i="374"/>
  <c r="P22" i="374"/>
  <c r="N22" i="374"/>
  <c r="P21" i="374"/>
  <c r="N21" i="374"/>
  <c r="P20" i="374"/>
  <c r="N20" i="374"/>
  <c r="P19" i="374"/>
  <c r="N19" i="374"/>
  <c r="P18" i="374"/>
  <c r="N18" i="374"/>
  <c r="P17" i="374"/>
  <c r="N17" i="374"/>
  <c r="P16" i="374"/>
  <c r="N16" i="374"/>
  <c r="P15" i="374"/>
  <c r="N15" i="374"/>
  <c r="P14" i="374"/>
  <c r="N14" i="374"/>
  <c r="P13" i="374"/>
  <c r="N13" i="374"/>
  <c r="P12" i="374"/>
  <c r="N12" i="374"/>
  <c r="P11" i="374"/>
  <c r="N11" i="374"/>
  <c r="P10" i="374"/>
  <c r="N10" i="374"/>
  <c r="N10" i="373"/>
  <c r="P10" i="373" s="1"/>
  <c r="AG10" i="373" s="1"/>
  <c r="AH10" i="373" s="1"/>
  <c r="AJ10" i="373" s="1"/>
  <c r="AL10" i="373" s="1"/>
  <c r="AL11" i="373" s="1"/>
  <c r="AL12" i="372"/>
  <c r="AH10" i="372"/>
  <c r="AJ10" i="372" s="1"/>
  <c r="AL10" i="372" s="1"/>
  <c r="AL11" i="372" s="1"/>
  <c r="P10" i="372"/>
  <c r="AG10" i="372" s="1"/>
  <c r="N10" i="372"/>
  <c r="AL13" i="371"/>
  <c r="N10" i="371"/>
  <c r="P10" i="371" s="1"/>
  <c r="AG10" i="371" s="1"/>
  <c r="AH10" i="371" s="1"/>
  <c r="AJ10" i="371" s="1"/>
  <c r="AL10" i="371" s="1"/>
  <c r="AL11" i="371" s="1"/>
  <c r="AL12" i="371" s="1"/>
  <c r="P11" i="370"/>
  <c r="AG11" i="370" s="1"/>
  <c r="AH11" i="370" s="1"/>
  <c r="AJ11" i="370" s="1"/>
  <c r="AL11" i="370" s="1"/>
  <c r="N11" i="370"/>
  <c r="AI10" i="370"/>
  <c r="AG10" i="370"/>
  <c r="AH10" i="370" s="1"/>
  <c r="AC10" i="370"/>
  <c r="AF10" i="370" s="1"/>
  <c r="N10" i="370"/>
  <c r="P10" i="370" s="1"/>
  <c r="AL11" i="369"/>
  <c r="AH11" i="369"/>
  <c r="AJ11" i="369" s="1"/>
  <c r="P11" i="369"/>
  <c r="AG11" i="369" s="1"/>
  <c r="N11" i="369"/>
  <c r="AL10" i="369"/>
  <c r="AL12" i="369" s="1"/>
  <c r="AH10" i="369"/>
  <c r="AJ10" i="369" s="1"/>
  <c r="P10" i="369"/>
  <c r="AG10" i="369" s="1"/>
  <c r="N10" i="369"/>
  <c r="AL15" i="368"/>
  <c r="N12" i="368"/>
  <c r="P12" i="368" s="1"/>
  <c r="AG12" i="368" s="1"/>
  <c r="AH12" i="368" s="1"/>
  <c r="AJ12" i="368" s="1"/>
  <c r="AL12" i="368" s="1"/>
  <c r="N11" i="368"/>
  <c r="P11" i="368" s="1"/>
  <c r="AG11" i="368" s="1"/>
  <c r="AH11" i="368" s="1"/>
  <c r="AJ11" i="368" s="1"/>
  <c r="AL11" i="368" s="1"/>
  <c r="AJ10" i="368"/>
  <c r="AL10" i="368" s="1"/>
  <c r="AL13" i="368" s="1"/>
  <c r="AL14" i="368" s="1"/>
  <c r="AG10" i="368"/>
  <c r="AH10" i="368" s="1"/>
  <c r="N10" i="368"/>
  <c r="P10" i="368" s="1"/>
  <c r="AL14" i="367"/>
  <c r="AH14" i="367"/>
  <c r="AJ14" i="367" s="1"/>
  <c r="AF14" i="367"/>
  <c r="AG14" i="367" s="1"/>
  <c r="AC14" i="367"/>
  <c r="AL13" i="367"/>
  <c r="AH13" i="367"/>
  <c r="AJ13" i="367" s="1"/>
  <c r="AF13" i="367"/>
  <c r="AG13" i="367" s="1"/>
  <c r="AC13" i="367"/>
  <c r="AL12" i="367"/>
  <c r="AH12" i="367"/>
  <c r="AJ12" i="367" s="1"/>
  <c r="AF12" i="367"/>
  <c r="AG12" i="367" s="1"/>
  <c r="AC12" i="367"/>
  <c r="AL11" i="367"/>
  <c r="AH11" i="367"/>
  <c r="AJ11" i="367" s="1"/>
  <c r="AF11" i="367"/>
  <c r="AG11" i="367" s="1"/>
  <c r="AC11" i="367"/>
  <c r="AL10" i="367"/>
  <c r="AL15" i="367" s="1"/>
  <c r="AH10" i="367"/>
  <c r="AJ10" i="367" s="1"/>
  <c r="AF10" i="367"/>
  <c r="AG10" i="367" s="1"/>
  <c r="AC10" i="367"/>
  <c r="N10" i="366"/>
  <c r="P10" i="366" s="1"/>
  <c r="AG10" i="366" s="1"/>
  <c r="AH10" i="366" s="1"/>
  <c r="AJ10" i="366" s="1"/>
  <c r="AL10" i="366" s="1"/>
  <c r="AL11" i="366" s="1"/>
  <c r="AL12" i="366" s="1"/>
  <c r="P10" i="365"/>
  <c r="AG10" i="365" s="1"/>
  <c r="AH10" i="365" s="1"/>
  <c r="AJ10" i="365" s="1"/>
  <c r="AL10" i="365" s="1"/>
  <c r="AL11" i="365" s="1"/>
  <c r="N10" i="365"/>
  <c r="AJ11" i="364"/>
  <c r="AL11" i="364" s="1"/>
  <c r="AG11" i="364"/>
  <c r="AH11" i="364" s="1"/>
  <c r="N11" i="364"/>
  <c r="P11" i="364" s="1"/>
  <c r="AG10" i="364"/>
  <c r="AH10" i="364" s="1"/>
  <c r="AJ10" i="364" s="1"/>
  <c r="AL10" i="364" s="1"/>
  <c r="AL12" i="364" s="1"/>
  <c r="N10" i="364"/>
  <c r="P10" i="364" s="1"/>
  <c r="AH11" i="363"/>
  <c r="AJ11" i="363" s="1"/>
  <c r="AL11" i="363" s="1"/>
  <c r="P11" i="363"/>
  <c r="AG11" i="363" s="1"/>
  <c r="N11" i="363"/>
  <c r="AH10" i="363"/>
  <c r="AJ10" i="363" s="1"/>
  <c r="AL10" i="363" s="1"/>
  <c r="P10" i="363"/>
  <c r="AG10" i="363" s="1"/>
  <c r="N10" i="363"/>
  <c r="N10" i="362"/>
  <c r="P10" i="362" s="1"/>
  <c r="AG10" i="362" s="1"/>
  <c r="AH10" i="362" s="1"/>
  <c r="AJ10" i="362" s="1"/>
  <c r="AL10" i="362" s="1"/>
  <c r="AL11" i="362" s="1"/>
  <c r="P11" i="361"/>
  <c r="AG11" i="361" s="1"/>
  <c r="AH11" i="361" s="1"/>
  <c r="AJ11" i="361" s="1"/>
  <c r="AL11" i="361" s="1"/>
  <c r="N11" i="361"/>
  <c r="P10" i="361"/>
  <c r="AG10" i="361" s="1"/>
  <c r="AH10" i="361" s="1"/>
  <c r="AJ10" i="361" s="1"/>
  <c r="AL10" i="361" s="1"/>
  <c r="N10" i="361"/>
  <c r="AG10" i="360"/>
  <c r="AH10" i="360" s="1"/>
  <c r="AJ10" i="360" s="1"/>
  <c r="AL10" i="360" s="1"/>
  <c r="AL11" i="360" s="1"/>
  <c r="N10" i="360"/>
  <c r="P10" i="360" s="1"/>
  <c r="AH14" i="359"/>
  <c r="AJ14" i="359" s="1"/>
  <c r="AL14" i="359" s="1"/>
  <c r="P14" i="359"/>
  <c r="AG14" i="359" s="1"/>
  <c r="N14" i="359"/>
  <c r="AH13" i="359"/>
  <c r="AJ13" i="359" s="1"/>
  <c r="AL13" i="359" s="1"/>
  <c r="P13" i="359"/>
  <c r="AG13" i="359" s="1"/>
  <c r="N13" i="359"/>
  <c r="AH12" i="359"/>
  <c r="AJ12" i="359" s="1"/>
  <c r="AL12" i="359" s="1"/>
  <c r="P12" i="359"/>
  <c r="AG12" i="359" s="1"/>
  <c r="N12" i="359"/>
  <c r="AH11" i="359"/>
  <c r="AJ11" i="359" s="1"/>
  <c r="AL11" i="359" s="1"/>
  <c r="P11" i="359"/>
  <c r="AG11" i="359" s="1"/>
  <c r="N11" i="359"/>
  <c r="AH10" i="359"/>
  <c r="AJ10" i="359" s="1"/>
  <c r="AL10" i="359" s="1"/>
  <c r="P10" i="359"/>
  <c r="AG10" i="359" s="1"/>
  <c r="N10" i="359"/>
  <c r="N10" i="358"/>
  <c r="P10" i="358" s="1"/>
  <c r="AG10" i="358" s="1"/>
  <c r="AH10" i="358" s="1"/>
  <c r="AJ10" i="358" s="1"/>
  <c r="AL10" i="358" s="1"/>
  <c r="AL11" i="358" s="1"/>
  <c r="P12" i="357"/>
  <c r="AG12" i="357" s="1"/>
  <c r="AH12" i="357" s="1"/>
  <c r="AJ12" i="357" s="1"/>
  <c r="AL12" i="357" s="1"/>
  <c r="N12" i="357"/>
  <c r="P11" i="357"/>
  <c r="AG11" i="357" s="1"/>
  <c r="AH11" i="357" s="1"/>
  <c r="AJ11" i="357" s="1"/>
  <c r="AL11" i="357" s="1"/>
  <c r="N11" i="357"/>
  <c r="P10" i="357"/>
  <c r="AG10" i="357" s="1"/>
  <c r="AH10" i="357" s="1"/>
  <c r="AJ10" i="357" s="1"/>
  <c r="AL10" i="357" s="1"/>
  <c r="AL13" i="357" s="1"/>
  <c r="N10" i="357"/>
  <c r="AG10" i="356"/>
  <c r="AH10" i="356" s="1"/>
  <c r="AJ10" i="356" s="1"/>
  <c r="AL10" i="356" s="1"/>
  <c r="AL11" i="356" s="1"/>
  <c r="N10" i="356"/>
  <c r="P10" i="356" s="1"/>
  <c r="AH11" i="355"/>
  <c r="AJ11" i="355" s="1"/>
  <c r="AL11" i="355" s="1"/>
  <c r="P11" i="355"/>
  <c r="AG11" i="355" s="1"/>
  <c r="N11" i="355"/>
  <c r="AH10" i="355"/>
  <c r="AJ10" i="355" s="1"/>
  <c r="AL10" i="355" s="1"/>
  <c r="P10" i="355"/>
  <c r="AG10" i="355" s="1"/>
  <c r="N10" i="355"/>
  <c r="N10" i="354"/>
  <c r="P10" i="354" s="1"/>
  <c r="AG10" i="354" s="1"/>
  <c r="AH10" i="354" s="1"/>
  <c r="AJ10" i="354" s="1"/>
  <c r="AL10" i="354" s="1"/>
  <c r="AL11" i="354" s="1"/>
  <c r="AL13" i="353"/>
  <c r="P11" i="353"/>
  <c r="AG11" i="353" s="1"/>
  <c r="AH11" i="353" s="1"/>
  <c r="AJ11" i="353" s="1"/>
  <c r="AL11" i="353" s="1"/>
  <c r="N11" i="353"/>
  <c r="P10" i="353"/>
  <c r="AG10" i="353" s="1"/>
  <c r="AH10" i="353" s="1"/>
  <c r="AJ10" i="353" s="1"/>
  <c r="AL10" i="353" s="1"/>
  <c r="AL12" i="353" s="1"/>
  <c r="N10" i="353"/>
  <c r="AG11" i="352"/>
  <c r="AH11" i="352" s="1"/>
  <c r="AJ11" i="352" s="1"/>
  <c r="AL11" i="352" s="1"/>
  <c r="N11" i="352"/>
  <c r="P11" i="352" s="1"/>
  <c r="N10" i="352"/>
  <c r="P10" i="352" s="1"/>
  <c r="AG10" i="352" s="1"/>
  <c r="AH10" i="352" s="1"/>
  <c r="AJ10" i="352" s="1"/>
  <c r="AL10" i="352" s="1"/>
  <c r="AL12" i="352" s="1"/>
  <c r="P11" i="351"/>
  <c r="AG11" i="351" s="1"/>
  <c r="AH11" i="351" s="1"/>
  <c r="AJ11" i="351" s="1"/>
  <c r="AL11" i="351" s="1"/>
  <c r="N11" i="351"/>
  <c r="P10" i="351"/>
  <c r="AG10" i="351" s="1"/>
  <c r="AH10" i="351" s="1"/>
  <c r="AJ10" i="351" s="1"/>
  <c r="AL10" i="351" s="1"/>
  <c r="N10" i="351"/>
  <c r="AJ12" i="350"/>
  <c r="AL12" i="350" s="1"/>
  <c r="AG12" i="350"/>
  <c r="AH12" i="350" s="1"/>
  <c r="N12" i="350"/>
  <c r="P12" i="350" s="1"/>
  <c r="AG11" i="350"/>
  <c r="AH11" i="350" s="1"/>
  <c r="AJ11" i="350" s="1"/>
  <c r="AL11" i="350" s="1"/>
  <c r="N11" i="350"/>
  <c r="P11" i="350" s="1"/>
  <c r="N10" i="350"/>
  <c r="P10" i="350" s="1"/>
  <c r="AG10" i="350" s="1"/>
  <c r="AH10" i="350" s="1"/>
  <c r="AJ10" i="350" s="1"/>
  <c r="AL10" i="350" s="1"/>
  <c r="P10" i="349"/>
  <c r="AG10" i="349" s="1"/>
  <c r="AH10" i="349" s="1"/>
  <c r="AJ10" i="349" s="1"/>
  <c r="AL10" i="349" s="1"/>
  <c r="AL11" i="349" s="1"/>
  <c r="N10" i="349"/>
  <c r="AJ10" i="348"/>
  <c r="AL10" i="348" s="1"/>
  <c r="AL11" i="348" s="1"/>
  <c r="AG10" i="348"/>
  <c r="AH10" i="348" s="1"/>
  <c r="N10" i="348"/>
  <c r="P10" i="348" s="1"/>
  <c r="AL10" i="347"/>
  <c r="AL11" i="347" s="1"/>
  <c r="AH10" i="347"/>
  <c r="AJ10" i="347" s="1"/>
  <c r="P10" i="347"/>
  <c r="AG10" i="347" s="1"/>
  <c r="N10" i="347"/>
  <c r="N11" i="346"/>
  <c r="P11" i="346" s="1"/>
  <c r="AG11" i="346" s="1"/>
  <c r="AH11" i="346" s="1"/>
  <c r="AJ11" i="346" s="1"/>
  <c r="AL11" i="346" s="1"/>
  <c r="AL12" i="346" s="1"/>
  <c r="N10" i="346"/>
  <c r="P10" i="346" s="1"/>
  <c r="AH10" i="345"/>
  <c r="AJ10" i="345" s="1"/>
  <c r="AL10" i="345" s="1"/>
  <c r="AL11" i="345" s="1"/>
  <c r="P10" i="345"/>
  <c r="AG10" i="345" s="1"/>
  <c r="N10" i="345"/>
  <c r="N12" i="344"/>
  <c r="P12" i="344" s="1"/>
  <c r="AG12" i="344" s="1"/>
  <c r="AH12" i="344" s="1"/>
  <c r="AJ12" i="344" s="1"/>
  <c r="AL12" i="344" s="1"/>
  <c r="N11" i="344"/>
  <c r="P11" i="344" s="1"/>
  <c r="N10" i="344"/>
  <c r="P10" i="344" s="1"/>
  <c r="AG10" i="344" s="1"/>
  <c r="AH10" i="344" s="1"/>
  <c r="AJ10" i="344" s="1"/>
  <c r="AL10" i="344" s="1"/>
  <c r="AL13" i="344" s="1"/>
  <c r="P12" i="343"/>
  <c r="AG12" i="343" s="1"/>
  <c r="AH12" i="343" s="1"/>
  <c r="AJ12" i="343" s="1"/>
  <c r="AL12" i="343" s="1"/>
  <c r="N12" i="343"/>
  <c r="P11" i="343"/>
  <c r="AG11" i="343" s="1"/>
  <c r="AH11" i="343" s="1"/>
  <c r="AJ11" i="343" s="1"/>
  <c r="AL11" i="343" s="1"/>
  <c r="AL13" i="343" s="1"/>
  <c r="N11" i="343"/>
  <c r="P10" i="343"/>
  <c r="N10" i="343"/>
  <c r="AL11" i="342"/>
  <c r="N10" i="342"/>
  <c r="P10" i="342" s="1"/>
  <c r="AG10" i="342" s="1"/>
  <c r="AH10" i="342" s="1"/>
  <c r="AJ10" i="342" s="1"/>
  <c r="AL10" i="342" s="1"/>
  <c r="P10" i="341"/>
  <c r="AG10" i="341" s="1"/>
  <c r="AH10" i="341" s="1"/>
  <c r="AJ10" i="341" s="1"/>
  <c r="AL10" i="341" s="1"/>
  <c r="AL11" i="341" s="1"/>
  <c r="N10" i="341"/>
  <c r="AG10" i="340"/>
  <c r="AH10" i="340" s="1"/>
  <c r="AJ10" i="340" s="1"/>
  <c r="AL10" i="340" s="1"/>
  <c r="AL11" i="340" s="1"/>
  <c r="N10" i="340"/>
  <c r="P10" i="340" s="1"/>
  <c r="P10" i="339"/>
  <c r="AG10" i="339" s="1"/>
  <c r="AH10" i="339" s="1"/>
  <c r="AJ10" i="339" s="1"/>
  <c r="AL10" i="339" s="1"/>
  <c r="AL11" i="339" s="1"/>
  <c r="N10" i="339"/>
  <c r="AG10" i="338"/>
  <c r="AH10" i="338" s="1"/>
  <c r="AJ10" i="338" s="1"/>
  <c r="AL10" i="338" s="1"/>
  <c r="AL11" i="338" s="1"/>
  <c r="P10" i="338"/>
  <c r="N10" i="338"/>
  <c r="N14" i="337"/>
  <c r="P14" i="337" s="1"/>
  <c r="AG14" i="337" s="1"/>
  <c r="AH14" i="337" s="1"/>
  <c r="AJ14" i="337" s="1"/>
  <c r="AL14" i="337" s="1"/>
  <c r="P13" i="337"/>
  <c r="AG13" i="337" s="1"/>
  <c r="AH13" i="337" s="1"/>
  <c r="AJ13" i="337" s="1"/>
  <c r="AL13" i="337" s="1"/>
  <c r="N13" i="337"/>
  <c r="AH12" i="337"/>
  <c r="AJ12" i="337" s="1"/>
  <c r="AL12" i="337" s="1"/>
  <c r="N12" i="337"/>
  <c r="P12" i="337" s="1"/>
  <c r="AG12" i="337" s="1"/>
  <c r="P11" i="337"/>
  <c r="AG11" i="337" s="1"/>
  <c r="AH11" i="337" s="1"/>
  <c r="AJ11" i="337" s="1"/>
  <c r="AL11" i="337" s="1"/>
  <c r="N11" i="337"/>
  <c r="N10" i="337"/>
  <c r="P10" i="337" s="1"/>
  <c r="N10" i="336"/>
  <c r="P10" i="336" s="1"/>
  <c r="AG10" i="336" s="1"/>
  <c r="AH10" i="336" s="1"/>
  <c r="AJ10" i="336" s="1"/>
  <c r="AL10" i="336" s="1"/>
  <c r="AL11" i="336" s="1"/>
  <c r="P10" i="335"/>
  <c r="AG10" i="335" s="1"/>
  <c r="AH10" i="335" s="1"/>
  <c r="AJ10" i="335" s="1"/>
  <c r="AL10" i="335" s="1"/>
  <c r="AL11" i="335" s="1"/>
  <c r="N10" i="335"/>
  <c r="AG14" i="334"/>
  <c r="AH14" i="334" s="1"/>
  <c r="AJ14" i="334" s="1"/>
  <c r="AL14" i="334" s="1"/>
  <c r="P14" i="334"/>
  <c r="N14" i="334"/>
  <c r="P13" i="334"/>
  <c r="AG13" i="334" s="1"/>
  <c r="AH13" i="334" s="1"/>
  <c r="AJ13" i="334" s="1"/>
  <c r="AL13" i="334" s="1"/>
  <c r="N13" i="334"/>
  <c r="AG12" i="334"/>
  <c r="AH12" i="334" s="1"/>
  <c r="AJ12" i="334" s="1"/>
  <c r="AL12" i="334" s="1"/>
  <c r="P12" i="334"/>
  <c r="N12" i="334"/>
  <c r="P11" i="334"/>
  <c r="AG11" i="334" s="1"/>
  <c r="AH11" i="334" s="1"/>
  <c r="AJ11" i="334" s="1"/>
  <c r="AL11" i="334" s="1"/>
  <c r="N11" i="334"/>
  <c r="AG10" i="334"/>
  <c r="AH10" i="334" s="1"/>
  <c r="AJ10" i="334" s="1"/>
  <c r="AL10" i="334" s="1"/>
  <c r="P10" i="334"/>
  <c r="N10" i="334"/>
  <c r="AJ10" i="333"/>
  <c r="AL10" i="333" s="1"/>
  <c r="AL11" i="333" s="1"/>
  <c r="N10" i="333"/>
  <c r="P10" i="333" s="1"/>
  <c r="AG10" i="333" s="1"/>
  <c r="AH10" i="333" s="1"/>
  <c r="AL10" i="332"/>
  <c r="AL11" i="332" s="1"/>
  <c r="N10" i="332"/>
  <c r="P10" i="332" s="1"/>
  <c r="AG10" i="332" s="1"/>
  <c r="AH10" i="332" s="1"/>
  <c r="AJ10" i="332" s="1"/>
  <c r="AL11" i="331"/>
  <c r="P10" i="331"/>
  <c r="AG10" i="331" s="1"/>
  <c r="AH10" i="331" s="1"/>
  <c r="AJ10" i="331" s="1"/>
  <c r="AL10" i="331" s="1"/>
  <c r="N10" i="331"/>
  <c r="AG10" i="330"/>
  <c r="AH10" i="330" s="1"/>
  <c r="AJ10" i="330" s="1"/>
  <c r="AL10" i="330" s="1"/>
  <c r="AL11" i="330" s="1"/>
  <c r="P10" i="330"/>
  <c r="N10" i="330"/>
  <c r="N12" i="329"/>
  <c r="P12" i="329" s="1"/>
  <c r="AG12" i="329" s="1"/>
  <c r="AH12" i="329" s="1"/>
  <c r="AJ12" i="329" s="1"/>
  <c r="AL12" i="329" s="1"/>
  <c r="AL11" i="329"/>
  <c r="P11" i="329"/>
  <c r="AG11" i="329" s="1"/>
  <c r="AH11" i="329" s="1"/>
  <c r="AJ11" i="329" s="1"/>
  <c r="N11" i="329"/>
  <c r="N10" i="329"/>
  <c r="P10" i="329" s="1"/>
  <c r="AG10" i="329" s="1"/>
  <c r="AH10" i="329" s="1"/>
  <c r="AJ10" i="329" s="1"/>
  <c r="AL10" i="329" s="1"/>
  <c r="AL13" i="329" s="1"/>
  <c r="P14" i="328"/>
  <c r="N14" i="328"/>
  <c r="AG13" i="328"/>
  <c r="AH13" i="328" s="1"/>
  <c r="AJ13" i="328" s="1"/>
  <c r="AL13" i="328" s="1"/>
  <c r="P13" i="328"/>
  <c r="N13" i="328"/>
  <c r="N12" i="328"/>
  <c r="P12" i="328" s="1"/>
  <c r="P11" i="328"/>
  <c r="N11" i="328"/>
  <c r="P10" i="328"/>
  <c r="AG10" i="328" s="1"/>
  <c r="AH10" i="328" s="1"/>
  <c r="AJ10" i="328" s="1"/>
  <c r="AL10" i="328" s="1"/>
  <c r="N10" i="328"/>
  <c r="AG10" i="327"/>
  <c r="AH10" i="327" s="1"/>
  <c r="AJ10" i="327" s="1"/>
  <c r="AL10" i="327" s="1"/>
  <c r="AL11" i="327" s="1"/>
  <c r="P10" i="327"/>
  <c r="N10" i="327"/>
  <c r="P16" i="326"/>
  <c r="N16" i="326"/>
  <c r="N15" i="326"/>
  <c r="P15" i="326" s="1"/>
  <c r="AG15" i="326" s="1"/>
  <c r="AH15" i="326" s="1"/>
  <c r="AJ15" i="326" s="1"/>
  <c r="AL15" i="326" s="1"/>
  <c r="AG14" i="326"/>
  <c r="AH14" i="326" s="1"/>
  <c r="AJ14" i="326" s="1"/>
  <c r="AL14" i="326" s="1"/>
  <c r="P14" i="326"/>
  <c r="N14" i="326"/>
  <c r="N13" i="326"/>
  <c r="P13" i="326" s="1"/>
  <c r="AG13" i="326" s="1"/>
  <c r="AH13" i="326" s="1"/>
  <c r="AJ13" i="326" s="1"/>
  <c r="AL13" i="326" s="1"/>
  <c r="P12" i="326"/>
  <c r="N12" i="326"/>
  <c r="N11" i="326"/>
  <c r="P11" i="326" s="1"/>
  <c r="AG10" i="326"/>
  <c r="AH10" i="326" s="1"/>
  <c r="AJ10" i="326" s="1"/>
  <c r="AL10" i="326" s="1"/>
  <c r="AL17" i="326" s="1"/>
  <c r="P10" i="326"/>
  <c r="N10" i="326"/>
  <c r="N19" i="325"/>
  <c r="P19" i="325" s="1"/>
  <c r="AG19" i="325" s="1"/>
  <c r="AH19" i="325" s="1"/>
  <c r="AJ19" i="325" s="1"/>
  <c r="AL19" i="325" s="1"/>
  <c r="AL18" i="325"/>
  <c r="P18" i="325"/>
  <c r="AG18" i="325" s="1"/>
  <c r="AH18" i="325" s="1"/>
  <c r="AJ18" i="325" s="1"/>
  <c r="N18" i="325"/>
  <c r="N17" i="325"/>
  <c r="P17" i="325" s="1"/>
  <c r="AG17" i="325" s="1"/>
  <c r="AH17" i="325" s="1"/>
  <c r="AJ17" i="325" s="1"/>
  <c r="AL17" i="325" s="1"/>
  <c r="AG16" i="325"/>
  <c r="AH16" i="325" s="1"/>
  <c r="AJ16" i="325" s="1"/>
  <c r="AL16" i="325" s="1"/>
  <c r="P16" i="325"/>
  <c r="N16" i="325"/>
  <c r="AH15" i="325"/>
  <c r="AJ15" i="325" s="1"/>
  <c r="AL15" i="325" s="1"/>
  <c r="N15" i="325"/>
  <c r="P15" i="325" s="1"/>
  <c r="AG15" i="325" s="1"/>
  <c r="P14" i="325"/>
  <c r="AG14" i="325" s="1"/>
  <c r="AH14" i="325" s="1"/>
  <c r="AJ14" i="325" s="1"/>
  <c r="AL14" i="325" s="1"/>
  <c r="N14" i="325"/>
  <c r="N13" i="325"/>
  <c r="P13" i="325" s="1"/>
  <c r="AG13" i="325" s="1"/>
  <c r="AH13" i="325" s="1"/>
  <c r="AJ13" i="325" s="1"/>
  <c r="AL13" i="325" s="1"/>
  <c r="P12" i="325"/>
  <c r="AG12" i="325" s="1"/>
  <c r="AH12" i="325" s="1"/>
  <c r="AJ12" i="325" s="1"/>
  <c r="AL12" i="325" s="1"/>
  <c r="N12" i="325"/>
  <c r="N11" i="325"/>
  <c r="P11" i="325" s="1"/>
  <c r="AG11" i="325" s="1"/>
  <c r="AH11" i="325" s="1"/>
  <c r="AJ11" i="325" s="1"/>
  <c r="AL11" i="325" s="1"/>
  <c r="P10" i="325"/>
  <c r="N10" i="325"/>
  <c r="AH11" i="324"/>
  <c r="AJ11" i="324" s="1"/>
  <c r="AL11" i="324" s="1"/>
  <c r="AG11" i="324"/>
  <c r="P11" i="324"/>
  <c r="N11" i="324"/>
  <c r="N10" i="324"/>
  <c r="P10" i="324" s="1"/>
  <c r="AG10" i="324" s="1"/>
  <c r="AH10" i="324" s="1"/>
  <c r="AJ10" i="324" s="1"/>
  <c r="AL10" i="324" s="1"/>
  <c r="AL12" i="324" s="1"/>
  <c r="AL14" i="323"/>
  <c r="P13" i="323"/>
  <c r="N13" i="323"/>
  <c r="AH12" i="323"/>
  <c r="AJ12" i="323" s="1"/>
  <c r="AL12" i="323" s="1"/>
  <c r="N12" i="323"/>
  <c r="P12" i="323" s="1"/>
  <c r="AG12" i="323" s="1"/>
  <c r="P11" i="323"/>
  <c r="AG11" i="323" s="1"/>
  <c r="AH11" i="323" s="1"/>
  <c r="AJ11" i="323" s="1"/>
  <c r="AL11" i="323" s="1"/>
  <c r="N11" i="323"/>
  <c r="N10" i="323"/>
  <c r="P10" i="323" s="1"/>
  <c r="AG10" i="323" s="1"/>
  <c r="AH10" i="323" s="1"/>
  <c r="AJ10" i="323" s="1"/>
  <c r="AL10" i="323" s="1"/>
  <c r="P12" i="322"/>
  <c r="AG12" i="322" s="1"/>
  <c r="AH12" i="322" s="1"/>
  <c r="AJ12" i="322" s="1"/>
  <c r="AL12" i="322" s="1"/>
  <c r="N12" i="322"/>
  <c r="AG11" i="322"/>
  <c r="AH11" i="322" s="1"/>
  <c r="AJ11" i="322" s="1"/>
  <c r="AL11" i="322" s="1"/>
  <c r="P11" i="322"/>
  <c r="N11" i="322"/>
  <c r="P10" i="322"/>
  <c r="AG10" i="322" s="1"/>
  <c r="AH10" i="322" s="1"/>
  <c r="AJ10" i="322" s="1"/>
  <c r="AL10" i="322" s="1"/>
  <c r="N10" i="322"/>
  <c r="AG10" i="321"/>
  <c r="AH10" i="321" s="1"/>
  <c r="AJ10" i="321" s="1"/>
  <c r="AL10" i="321" s="1"/>
  <c r="AL11" i="321" s="1"/>
  <c r="P10" i="321"/>
  <c r="N10" i="321"/>
  <c r="AG12" i="320"/>
  <c r="AH12" i="320" s="1"/>
  <c r="AJ12" i="320" s="1"/>
  <c r="AL12" i="320" s="1"/>
  <c r="P12" i="320"/>
  <c r="N12" i="320"/>
  <c r="N11" i="320"/>
  <c r="P11" i="320" s="1"/>
  <c r="AG10" i="320"/>
  <c r="AH10" i="320" s="1"/>
  <c r="AJ10" i="320" s="1"/>
  <c r="AL10" i="320" s="1"/>
  <c r="AL13" i="320" s="1"/>
  <c r="P10" i="320"/>
  <c r="N10" i="320"/>
  <c r="N11" i="319"/>
  <c r="P11" i="319" s="1"/>
  <c r="AG11" i="319" s="1"/>
  <c r="AH11" i="319" s="1"/>
  <c r="AJ11" i="319" s="1"/>
  <c r="AL11" i="319" s="1"/>
  <c r="AL10" i="319"/>
  <c r="AL12" i="319" s="1"/>
  <c r="P10" i="319"/>
  <c r="AG10" i="319" s="1"/>
  <c r="AH10" i="319" s="1"/>
  <c r="AJ10" i="319" s="1"/>
  <c r="N10" i="319"/>
  <c r="AG11" i="318"/>
  <c r="AH11" i="318" s="1"/>
  <c r="AJ11" i="318" s="1"/>
  <c r="AL11" i="318" s="1"/>
  <c r="P11" i="318"/>
  <c r="N11" i="318"/>
  <c r="P10" i="318"/>
  <c r="AG10" i="318" s="1"/>
  <c r="AH10" i="318" s="1"/>
  <c r="AJ10" i="318" s="1"/>
  <c r="AL10" i="318" s="1"/>
  <c r="N10" i="318"/>
  <c r="AG10" i="317"/>
  <c r="AH10" i="317" s="1"/>
  <c r="AJ10" i="317" s="1"/>
  <c r="AL10" i="317" s="1"/>
  <c r="AL11" i="317" s="1"/>
  <c r="P10" i="317"/>
  <c r="N10" i="317"/>
  <c r="P11" i="316"/>
  <c r="AG11" i="316" s="1"/>
  <c r="AH11" i="316" s="1"/>
  <c r="AJ11" i="316" s="1"/>
  <c r="AL11" i="316" s="1"/>
  <c r="N11" i="316"/>
  <c r="N10" i="316"/>
  <c r="P10" i="316" s="1"/>
  <c r="AG10" i="316" s="1"/>
  <c r="AH10" i="316" s="1"/>
  <c r="AJ10" i="316" s="1"/>
  <c r="AL10" i="316" s="1"/>
  <c r="AL12" i="316" s="1"/>
  <c r="P10" i="315"/>
  <c r="AG10" i="315" s="1"/>
  <c r="AH10" i="315" s="1"/>
  <c r="AJ10" i="315" s="1"/>
  <c r="AL10" i="315" s="1"/>
  <c r="AL11" i="315" s="1"/>
  <c r="N10" i="315"/>
  <c r="AL11" i="314"/>
  <c r="P11" i="314"/>
  <c r="AG11" i="314" s="1"/>
  <c r="AH11" i="314" s="1"/>
  <c r="AJ11" i="314" s="1"/>
  <c r="N11" i="314"/>
  <c r="P10" i="314"/>
  <c r="AG10" i="314" s="1"/>
  <c r="AH10" i="314" s="1"/>
  <c r="AJ10" i="314" s="1"/>
  <c r="AL10" i="314" s="1"/>
  <c r="N10" i="314"/>
  <c r="N10" i="313"/>
  <c r="P10" i="313" s="1"/>
  <c r="AG10" i="313" s="1"/>
  <c r="AH10" i="313" s="1"/>
  <c r="AJ10" i="313" s="1"/>
  <c r="AL10" i="313" s="1"/>
  <c r="AL11" i="313" s="1"/>
  <c r="P12" i="312"/>
  <c r="AG12" i="312" s="1"/>
  <c r="AH12" i="312" s="1"/>
  <c r="AJ12" i="312" s="1"/>
  <c r="AL12" i="312" s="1"/>
  <c r="N12" i="312"/>
  <c r="N11" i="312"/>
  <c r="P11" i="312" s="1"/>
  <c r="AG11" i="312" s="1"/>
  <c r="AH11" i="312" s="1"/>
  <c r="AJ11" i="312" s="1"/>
  <c r="AL11" i="312" s="1"/>
  <c r="P10" i="312"/>
  <c r="AG10" i="312" s="1"/>
  <c r="AH10" i="312" s="1"/>
  <c r="AJ10" i="312" s="1"/>
  <c r="AL10" i="312" s="1"/>
  <c r="N10" i="312"/>
  <c r="N10" i="311"/>
  <c r="P10" i="311" s="1"/>
  <c r="AG10" i="311" s="1"/>
  <c r="AH10" i="311" s="1"/>
  <c r="AJ10" i="311" s="1"/>
  <c r="AL10" i="311" s="1"/>
  <c r="AL11" i="311" s="1"/>
  <c r="AJ10" i="310"/>
  <c r="AL10" i="310" s="1"/>
  <c r="AL11" i="310" s="1"/>
  <c r="N10" i="310"/>
  <c r="P10" i="310" s="1"/>
  <c r="AG10" i="310" s="1"/>
  <c r="AH10" i="310" s="1"/>
  <c r="N10" i="309"/>
  <c r="P10" i="309" s="1"/>
  <c r="AG10" i="309" s="1"/>
  <c r="AH10" i="309" s="1"/>
  <c r="AJ10" i="309" s="1"/>
  <c r="AL10" i="309" s="1"/>
  <c r="AL11" i="309" s="1"/>
  <c r="P10" i="308"/>
  <c r="AG10" i="308" s="1"/>
  <c r="AH10" i="308" s="1"/>
  <c r="AJ10" i="308" s="1"/>
  <c r="AL10" i="308" s="1"/>
  <c r="AL11" i="308" s="1"/>
  <c r="N10" i="308"/>
  <c r="AL11" i="307"/>
  <c r="N10" i="307"/>
  <c r="P10" i="307" s="1"/>
  <c r="AG10" i="307" s="1"/>
  <c r="AH10" i="307" s="1"/>
  <c r="AJ10" i="307" s="1"/>
  <c r="AL10" i="307" s="1"/>
  <c r="N11" i="306"/>
  <c r="P11" i="306" s="1"/>
  <c r="AG11" i="306" s="1"/>
  <c r="AH11" i="306" s="1"/>
  <c r="AJ11" i="306" s="1"/>
  <c r="AL11" i="306" s="1"/>
  <c r="AL10" i="306"/>
  <c r="P10" i="306"/>
  <c r="AG10" i="306" s="1"/>
  <c r="AH10" i="306" s="1"/>
  <c r="AJ10" i="306" s="1"/>
  <c r="N10" i="306"/>
  <c r="N11" i="305"/>
  <c r="P11" i="305" s="1"/>
  <c r="AG11" i="305" s="1"/>
  <c r="AH11" i="305" s="1"/>
  <c r="AJ11" i="305" s="1"/>
  <c r="AL11" i="305" s="1"/>
  <c r="N10" i="305"/>
  <c r="P10" i="305" s="1"/>
  <c r="AG10" i="305" s="1"/>
  <c r="AH10" i="305" s="1"/>
  <c r="AJ10" i="305" s="1"/>
  <c r="AL10" i="305" s="1"/>
  <c r="AL12" i="305" s="1"/>
  <c r="P10" i="304"/>
  <c r="AG10" i="304" s="1"/>
  <c r="AH10" i="304" s="1"/>
  <c r="AJ10" i="304" s="1"/>
  <c r="AL10" i="304" s="1"/>
  <c r="AL11" i="304" s="1"/>
  <c r="N10" i="304"/>
  <c r="N12" i="303"/>
  <c r="P12" i="303" s="1"/>
  <c r="AL11" i="303"/>
  <c r="N11" i="303"/>
  <c r="P11" i="303" s="1"/>
  <c r="AG11" i="303" s="1"/>
  <c r="AH11" i="303" s="1"/>
  <c r="AJ11" i="303" s="1"/>
  <c r="P10" i="303"/>
  <c r="AG10" i="303" s="1"/>
  <c r="AH10" i="303" s="1"/>
  <c r="AJ10" i="303" s="1"/>
  <c r="AL10" i="303" s="1"/>
  <c r="N10" i="303"/>
  <c r="N14" i="302"/>
  <c r="P14" i="302" s="1"/>
  <c r="N13" i="302"/>
  <c r="P13" i="302" s="1"/>
  <c r="AG13" i="302" s="1"/>
  <c r="AH13" i="302" s="1"/>
  <c r="AJ13" i="302" s="1"/>
  <c r="AL13" i="302" s="1"/>
  <c r="AG12" i="302"/>
  <c r="AH12" i="302" s="1"/>
  <c r="AJ12" i="302" s="1"/>
  <c r="AL12" i="302" s="1"/>
  <c r="N12" i="302"/>
  <c r="P12" i="302" s="1"/>
  <c r="N11" i="302"/>
  <c r="P11" i="302" s="1"/>
  <c r="AG11" i="302" s="1"/>
  <c r="AH11" i="302" s="1"/>
  <c r="AJ11" i="302" s="1"/>
  <c r="AL11" i="302" s="1"/>
  <c r="AG10" i="302"/>
  <c r="AH10" i="302" s="1"/>
  <c r="AJ10" i="302" s="1"/>
  <c r="AL10" i="302" s="1"/>
  <c r="AL15" i="302" s="1"/>
  <c r="N10" i="302"/>
  <c r="P10" i="302" s="1"/>
  <c r="N12" i="301"/>
  <c r="P12" i="301" s="1"/>
  <c r="AG12" i="301" s="1"/>
  <c r="AH12" i="301" s="1"/>
  <c r="AJ12" i="301" s="1"/>
  <c r="AL12" i="301" s="1"/>
  <c r="P11" i="301"/>
  <c r="AG11" i="301" s="1"/>
  <c r="AH11" i="301" s="1"/>
  <c r="AJ11" i="301" s="1"/>
  <c r="AL11" i="301" s="1"/>
  <c r="N11" i="301"/>
  <c r="AH10" i="301"/>
  <c r="AJ10" i="301" s="1"/>
  <c r="AL10" i="301" s="1"/>
  <c r="N10" i="301"/>
  <c r="P10" i="301" s="1"/>
  <c r="AG10" i="301" s="1"/>
  <c r="N13" i="300"/>
  <c r="P13" i="300" s="1"/>
  <c r="AG12" i="300"/>
  <c r="AH12" i="300" s="1"/>
  <c r="AJ12" i="300" s="1"/>
  <c r="AL12" i="300" s="1"/>
  <c r="N12" i="300"/>
  <c r="P12" i="300" s="1"/>
  <c r="N11" i="300"/>
  <c r="P11" i="300" s="1"/>
  <c r="AG11" i="300" s="1"/>
  <c r="AH11" i="300" s="1"/>
  <c r="AJ11" i="300" s="1"/>
  <c r="AL11" i="300" s="1"/>
  <c r="AG10" i="300"/>
  <c r="AH10" i="300" s="1"/>
  <c r="AJ10" i="300" s="1"/>
  <c r="AL10" i="300" s="1"/>
  <c r="N10" i="300"/>
  <c r="P10" i="300" s="1"/>
  <c r="N10" i="299"/>
  <c r="P10" i="299" s="1"/>
  <c r="AG10" i="299" s="1"/>
  <c r="AH10" i="299" s="1"/>
  <c r="AJ10" i="299" s="1"/>
  <c r="AL10" i="299" s="1"/>
  <c r="AL11" i="299" s="1"/>
  <c r="N11" i="298"/>
  <c r="P11" i="298" s="1"/>
  <c r="AG11" i="298" s="1"/>
  <c r="AH11" i="298" s="1"/>
  <c r="AJ11" i="298" s="1"/>
  <c r="AL11" i="298" s="1"/>
  <c r="AG10" i="298"/>
  <c r="AH10" i="298" s="1"/>
  <c r="AJ10" i="298" s="1"/>
  <c r="AL10" i="298" s="1"/>
  <c r="N10" i="298"/>
  <c r="P10" i="298" s="1"/>
  <c r="N10" i="297"/>
  <c r="P10" i="297" s="1"/>
  <c r="AG10" i="297" s="1"/>
  <c r="AH10" i="297" s="1"/>
  <c r="AJ10" i="297" s="1"/>
  <c r="AL10" i="297" s="1"/>
  <c r="AL11" i="297" s="1"/>
  <c r="N10" i="296"/>
  <c r="P10" i="296" s="1"/>
  <c r="AG10" i="296" s="1"/>
  <c r="AH10" i="296" s="1"/>
  <c r="AJ10" i="296" s="1"/>
  <c r="AL10" i="296" s="1"/>
  <c r="AL11" i="296" s="1"/>
  <c r="AL11" i="295"/>
  <c r="P11" i="295"/>
  <c r="AG11" i="295" s="1"/>
  <c r="AH11" i="295" s="1"/>
  <c r="AJ11" i="295" s="1"/>
  <c r="N11" i="295"/>
  <c r="N10" i="295"/>
  <c r="P10" i="295" s="1"/>
  <c r="AG10" i="295" s="1"/>
  <c r="AH10" i="295" s="1"/>
  <c r="AJ10" i="295" s="1"/>
  <c r="AL10" i="295" s="1"/>
  <c r="AL12" i="295" s="1"/>
  <c r="N12" i="294"/>
  <c r="P12" i="294" s="1"/>
  <c r="AG12" i="294" s="1"/>
  <c r="AH12" i="294" s="1"/>
  <c r="AJ12" i="294" s="1"/>
  <c r="AL12" i="294" s="1"/>
  <c r="AG11" i="294"/>
  <c r="AH11" i="294" s="1"/>
  <c r="AJ11" i="294" s="1"/>
  <c r="AL11" i="294" s="1"/>
  <c r="N11" i="294"/>
  <c r="P11" i="294" s="1"/>
  <c r="N10" i="294"/>
  <c r="P10" i="294" s="1"/>
  <c r="AG10" i="294" s="1"/>
  <c r="AH10" i="294" s="1"/>
  <c r="AJ10" i="294" s="1"/>
  <c r="AL10" i="294" s="1"/>
  <c r="AL13" i="294" s="1"/>
  <c r="AL10" i="293"/>
  <c r="AL11" i="293" s="1"/>
  <c r="P10" i="293"/>
  <c r="AG10" i="293" s="1"/>
  <c r="AH10" i="293" s="1"/>
  <c r="AJ10" i="293" s="1"/>
  <c r="N10" i="293"/>
  <c r="AG12" i="292"/>
  <c r="AH12" i="292" s="1"/>
  <c r="AJ12" i="292" s="1"/>
  <c r="AL12" i="292" s="1"/>
  <c r="N12" i="292"/>
  <c r="P12" i="292" s="1"/>
  <c r="N11" i="292"/>
  <c r="P11" i="292" s="1"/>
  <c r="N10" i="292"/>
  <c r="P10" i="292" s="1"/>
  <c r="AG10" i="292" s="1"/>
  <c r="AH10" i="292" s="1"/>
  <c r="AJ10" i="292" s="1"/>
  <c r="AL10" i="292" s="1"/>
  <c r="AL13" i="292" s="1"/>
  <c r="N11" i="291"/>
  <c r="P11" i="291" s="1"/>
  <c r="AG11" i="291" s="1"/>
  <c r="AH11" i="291" s="1"/>
  <c r="AJ11" i="291" s="1"/>
  <c r="AL11" i="291" s="1"/>
  <c r="AL10" i="291"/>
  <c r="P10" i="291"/>
  <c r="AG10" i="291" s="1"/>
  <c r="AH10" i="291" s="1"/>
  <c r="AJ10" i="291" s="1"/>
  <c r="N10" i="291"/>
  <c r="AG11" i="290"/>
  <c r="AH11" i="290" s="1"/>
  <c r="AJ11" i="290" s="1"/>
  <c r="AL11" i="290" s="1"/>
  <c r="AL12" i="290" s="1"/>
  <c r="N11" i="290"/>
  <c r="P11" i="290" s="1"/>
  <c r="N10" i="290"/>
  <c r="P10" i="290" s="1"/>
  <c r="P10" i="289"/>
  <c r="AG10" i="289" s="1"/>
  <c r="AH10" i="289" s="1"/>
  <c r="AJ10" i="289" s="1"/>
  <c r="AL10" i="289" s="1"/>
  <c r="AL11" i="289" s="1"/>
  <c r="N10" i="289"/>
  <c r="N11" i="288"/>
  <c r="P11" i="288" s="1"/>
  <c r="AG11" i="288" s="1"/>
  <c r="AH11" i="288" s="1"/>
  <c r="AJ11" i="288" s="1"/>
  <c r="AL11" i="288" s="1"/>
  <c r="N10" i="288"/>
  <c r="P10" i="288" s="1"/>
  <c r="AG10" i="288" s="1"/>
  <c r="AH10" i="288" s="1"/>
  <c r="AJ10" i="288" s="1"/>
  <c r="AL10" i="288" s="1"/>
  <c r="AL12" i="288" s="1"/>
  <c r="P11" i="287"/>
  <c r="AG11" i="287" s="1"/>
  <c r="AH11" i="287" s="1"/>
  <c r="AJ11" i="287" s="1"/>
  <c r="AL11" i="287" s="1"/>
  <c r="N11" i="287"/>
  <c r="N10" i="287"/>
  <c r="P10" i="287" s="1"/>
  <c r="AG10" i="287" s="1"/>
  <c r="AH10" i="287" s="1"/>
  <c r="AJ10" i="287" s="1"/>
  <c r="AL10" i="287" s="1"/>
  <c r="N12" i="286"/>
  <c r="P12" i="286" s="1"/>
  <c r="AG12" i="286" s="1"/>
  <c r="AH12" i="286" s="1"/>
  <c r="AJ12" i="286" s="1"/>
  <c r="AL12" i="286" s="1"/>
  <c r="AC11" i="286"/>
  <c r="AF11" i="286" s="1"/>
  <c r="AG11" i="286" s="1"/>
  <c r="AH11" i="286" s="1"/>
  <c r="AJ11" i="286" s="1"/>
  <c r="AL11" i="286" s="1"/>
  <c r="AL13" i="286" s="1"/>
  <c r="N11" i="286"/>
  <c r="P11" i="286" s="1"/>
  <c r="N10" i="286"/>
  <c r="P10" i="286" s="1"/>
  <c r="AH10" i="285"/>
  <c r="AJ10" i="285" s="1"/>
  <c r="AL10" i="285" s="1"/>
  <c r="AL11" i="285" s="1"/>
  <c r="N10" i="285"/>
  <c r="P10" i="285" s="1"/>
  <c r="AG10" i="285" s="1"/>
  <c r="N10" i="284"/>
  <c r="P10" i="284" s="1"/>
  <c r="AG10" i="284" s="1"/>
  <c r="AH10" i="284" s="1"/>
  <c r="AJ10" i="284" s="1"/>
  <c r="AL10" i="284" s="1"/>
  <c r="AL11" i="284" s="1"/>
  <c r="P10" i="283"/>
  <c r="AG10" i="283" s="1"/>
  <c r="AH10" i="283" s="1"/>
  <c r="AJ10" i="283" s="1"/>
  <c r="AL10" i="283" s="1"/>
  <c r="AL11" i="283" s="1"/>
  <c r="N10" i="283"/>
  <c r="N11" i="282"/>
  <c r="P11" i="282" s="1"/>
  <c r="AG11" i="282" s="1"/>
  <c r="AH11" i="282" s="1"/>
  <c r="AJ11" i="282" s="1"/>
  <c r="AL11" i="282" s="1"/>
  <c r="N10" i="282"/>
  <c r="P10" i="282" s="1"/>
  <c r="AG10" i="282" s="1"/>
  <c r="AH10" i="282" s="1"/>
  <c r="AJ10" i="282" s="1"/>
  <c r="AL10" i="282" s="1"/>
  <c r="P10" i="281"/>
  <c r="AG10" i="281" s="1"/>
  <c r="AH10" i="281" s="1"/>
  <c r="AJ10" i="281" s="1"/>
  <c r="AL10" i="281" s="1"/>
  <c r="AL11" i="281" s="1"/>
  <c r="N10" i="281"/>
  <c r="N14" i="280"/>
  <c r="P14" i="280" s="1"/>
  <c r="AG14" i="280" s="1"/>
  <c r="AH14" i="280" s="1"/>
  <c r="AJ14" i="280" s="1"/>
  <c r="AL14" i="280" s="1"/>
  <c r="N13" i="280"/>
  <c r="P13" i="280" s="1"/>
  <c r="AG13" i="280" s="1"/>
  <c r="AH13" i="280" s="1"/>
  <c r="AJ13" i="280" s="1"/>
  <c r="AL13" i="280" s="1"/>
  <c r="N12" i="280"/>
  <c r="P12" i="280" s="1"/>
  <c r="AG12" i="280" s="1"/>
  <c r="AH12" i="280" s="1"/>
  <c r="AJ12" i="280" s="1"/>
  <c r="AL12" i="280" s="1"/>
  <c r="N11" i="280"/>
  <c r="P11" i="280" s="1"/>
  <c r="AG11" i="280" s="1"/>
  <c r="AH11" i="280" s="1"/>
  <c r="AJ11" i="280" s="1"/>
  <c r="AL11" i="280" s="1"/>
  <c r="N10" i="280"/>
  <c r="P10" i="280" s="1"/>
  <c r="N11" i="279"/>
  <c r="P11" i="279" s="1"/>
  <c r="AG11" i="279" s="1"/>
  <c r="AH11" i="279" s="1"/>
  <c r="AJ11" i="279" s="1"/>
  <c r="AL11" i="279" s="1"/>
  <c r="P10" i="279"/>
  <c r="AG10" i="279" s="1"/>
  <c r="AH10" i="279" s="1"/>
  <c r="AJ10" i="279" s="1"/>
  <c r="AL10" i="279" s="1"/>
  <c r="N10" i="279"/>
  <c r="N10" i="278"/>
  <c r="P10" i="278" s="1"/>
  <c r="AG10" i="278" s="1"/>
  <c r="AH10" i="278" s="1"/>
  <c r="AJ10" i="278" s="1"/>
  <c r="AL10" i="278" s="1"/>
  <c r="AL11" i="278" s="1"/>
  <c r="AL12" i="277"/>
  <c r="AL13" i="277" s="1"/>
  <c r="AL11" i="277"/>
  <c r="N10" i="277"/>
  <c r="P10" i="277" s="1"/>
  <c r="N10" i="276"/>
  <c r="P10" i="276" s="1"/>
  <c r="AG10" i="276" s="1"/>
  <c r="AH10" i="276" s="1"/>
  <c r="AJ10" i="276" s="1"/>
  <c r="AL10" i="276" s="1"/>
  <c r="AL11" i="276" s="1"/>
  <c r="P10" i="275"/>
  <c r="AG10" i="275" s="1"/>
  <c r="AH10" i="275" s="1"/>
  <c r="AJ10" i="275" s="1"/>
  <c r="AL10" i="275" s="1"/>
  <c r="AL11" i="275" s="1"/>
  <c r="N10" i="275"/>
  <c r="N10" i="274"/>
  <c r="P10" i="274" s="1"/>
  <c r="AG10" i="274" s="1"/>
  <c r="AH10" i="274" s="1"/>
  <c r="AJ10" i="274" s="1"/>
  <c r="AL10" i="274" s="1"/>
  <c r="AL11" i="274" s="1"/>
  <c r="AH10" i="273"/>
  <c r="AJ10" i="273" s="1"/>
  <c r="AL10" i="273" s="1"/>
  <c r="AL11" i="273" s="1"/>
  <c r="N10" i="273"/>
  <c r="P10" i="273" s="1"/>
  <c r="AG10" i="273" s="1"/>
  <c r="N11" i="272"/>
  <c r="P11" i="272" s="1"/>
  <c r="AG11" i="272" s="1"/>
  <c r="AH11" i="272" s="1"/>
  <c r="AJ11" i="272" s="1"/>
  <c r="AL11" i="272" s="1"/>
  <c r="N10" i="272"/>
  <c r="P10" i="272" s="1"/>
  <c r="AG10" i="272" s="1"/>
  <c r="AH10" i="272" s="1"/>
  <c r="AJ10" i="272" s="1"/>
  <c r="AL10" i="272" s="1"/>
  <c r="AL12" i="272" s="1"/>
  <c r="AH10" i="271"/>
  <c r="AJ10" i="271" s="1"/>
  <c r="AL10" i="271" s="1"/>
  <c r="AL11" i="271" s="1"/>
  <c r="N10" i="271"/>
  <c r="P10" i="271" s="1"/>
  <c r="AG10" i="271" s="1"/>
  <c r="N10" i="270"/>
  <c r="P10" i="270" s="1"/>
  <c r="AG10" i="270" s="1"/>
  <c r="AH10" i="270" s="1"/>
  <c r="AJ10" i="270" s="1"/>
  <c r="AL10" i="270" s="1"/>
  <c r="AL11" i="270" s="1"/>
  <c r="P10" i="269"/>
  <c r="AG10" i="269" s="1"/>
  <c r="AH10" i="269" s="1"/>
  <c r="AJ10" i="269" s="1"/>
  <c r="AL10" i="269" s="1"/>
  <c r="AL11" i="269" s="1"/>
  <c r="N10" i="269"/>
  <c r="N11" i="268"/>
  <c r="P11" i="268" s="1"/>
  <c r="AG11" i="268" s="1"/>
  <c r="AH11" i="268" s="1"/>
  <c r="AJ11" i="268" s="1"/>
  <c r="AL11" i="268" s="1"/>
  <c r="N10" i="268"/>
  <c r="P10" i="268" s="1"/>
  <c r="AG10" i="268" s="1"/>
  <c r="AH10" i="268" s="1"/>
  <c r="AJ10" i="268" s="1"/>
  <c r="AL10" i="268" s="1"/>
  <c r="P13" i="267"/>
  <c r="AG13" i="267" s="1"/>
  <c r="AH13" i="267" s="1"/>
  <c r="AJ13" i="267" s="1"/>
  <c r="AL13" i="267" s="1"/>
  <c r="N13" i="267"/>
  <c r="AH12" i="267"/>
  <c r="AJ12" i="267" s="1"/>
  <c r="AL12" i="267" s="1"/>
  <c r="N12" i="267"/>
  <c r="P12" i="267" s="1"/>
  <c r="AG12" i="267" s="1"/>
  <c r="P11" i="267"/>
  <c r="N11" i="267"/>
  <c r="AH10" i="267"/>
  <c r="AJ10" i="267" s="1"/>
  <c r="AL10" i="267" s="1"/>
  <c r="N10" i="267"/>
  <c r="P10" i="267" s="1"/>
  <c r="AG10" i="267" s="1"/>
  <c r="N11" i="266"/>
  <c r="P11" i="266" s="1"/>
  <c r="AG11" i="266" s="1"/>
  <c r="AH11" i="266" s="1"/>
  <c r="AJ11" i="266" s="1"/>
  <c r="AL11" i="266" s="1"/>
  <c r="N10" i="266"/>
  <c r="P10" i="266" s="1"/>
  <c r="AG10" i="266" s="1"/>
  <c r="AH10" i="266" s="1"/>
  <c r="AJ10" i="266" s="1"/>
  <c r="AL10" i="266" s="1"/>
  <c r="AL12" i="266" s="1"/>
  <c r="AH10" i="265"/>
  <c r="AJ10" i="265" s="1"/>
  <c r="AL10" i="265" s="1"/>
  <c r="AL11" i="265" s="1"/>
  <c r="N10" i="265"/>
  <c r="P10" i="265" s="1"/>
  <c r="AG10" i="265" s="1"/>
  <c r="N16" i="264"/>
  <c r="P16" i="264" s="1"/>
  <c r="AG16" i="264" s="1"/>
  <c r="AH16" i="264" s="1"/>
  <c r="AJ16" i="264" s="1"/>
  <c r="AL16" i="264" s="1"/>
  <c r="N15" i="264"/>
  <c r="P15" i="264" s="1"/>
  <c r="N14" i="264"/>
  <c r="P14" i="264" s="1"/>
  <c r="N13" i="264"/>
  <c r="P13" i="264" s="1"/>
  <c r="AJ12" i="264"/>
  <c r="AL12" i="264" s="1"/>
  <c r="N12" i="264"/>
  <c r="P12" i="264" s="1"/>
  <c r="AG12" i="264" s="1"/>
  <c r="AH12" i="264" s="1"/>
  <c r="AG11" i="264"/>
  <c r="AH11" i="264" s="1"/>
  <c r="AJ11" i="264" s="1"/>
  <c r="AL11" i="264" s="1"/>
  <c r="N11" i="264"/>
  <c r="P11" i="264" s="1"/>
  <c r="AJ10" i="264"/>
  <c r="AL10" i="264" s="1"/>
  <c r="N10" i="264"/>
  <c r="P10" i="264" s="1"/>
  <c r="AG10" i="264" s="1"/>
  <c r="AH10" i="264" s="1"/>
  <c r="AL10" i="263"/>
  <c r="AL11" i="263" s="1"/>
  <c r="P10" i="263"/>
  <c r="AG10" i="263" s="1"/>
  <c r="AH10" i="263" s="1"/>
  <c r="AJ10" i="263" s="1"/>
  <c r="N10" i="263"/>
  <c r="AG10" i="262"/>
  <c r="AH10" i="262" s="1"/>
  <c r="AJ10" i="262" s="1"/>
  <c r="AL10" i="262" s="1"/>
  <c r="AL11" i="262" s="1"/>
  <c r="N10" i="262"/>
  <c r="P10" i="262" s="1"/>
  <c r="N11" i="261"/>
  <c r="P11" i="261" s="1"/>
  <c r="AG11" i="261" s="1"/>
  <c r="AH11" i="261" s="1"/>
  <c r="AJ11" i="261" s="1"/>
  <c r="AL11" i="261" s="1"/>
  <c r="P10" i="261"/>
  <c r="AG10" i="261" s="1"/>
  <c r="AH10" i="261" s="1"/>
  <c r="AJ10" i="261" s="1"/>
  <c r="AL10" i="261" s="1"/>
  <c r="AL12" i="261" s="1"/>
  <c r="N10" i="261"/>
  <c r="N10" i="260"/>
  <c r="P10" i="260" s="1"/>
  <c r="AG10" i="260" s="1"/>
  <c r="AH10" i="260" s="1"/>
  <c r="AJ10" i="260" s="1"/>
  <c r="AL10" i="260" s="1"/>
  <c r="AL11" i="260" s="1"/>
  <c r="AH10" i="259"/>
  <c r="AJ10" i="259" s="1"/>
  <c r="AL10" i="259" s="1"/>
  <c r="AL11" i="259" s="1"/>
  <c r="N10" i="259"/>
  <c r="P10" i="259" s="1"/>
  <c r="AG10" i="259" s="1"/>
  <c r="N10" i="258"/>
  <c r="P10" i="258" s="1"/>
  <c r="AG10" i="258" s="1"/>
  <c r="AH10" i="258" s="1"/>
  <c r="AJ10" i="258" s="1"/>
  <c r="AL10" i="258" s="1"/>
  <c r="AL11" i="258" s="1"/>
  <c r="P10" i="257"/>
  <c r="AG10" i="257" s="1"/>
  <c r="AH10" i="257" s="1"/>
  <c r="AJ10" i="257" s="1"/>
  <c r="AL10" i="257" s="1"/>
  <c r="AL11" i="257" s="1"/>
  <c r="N10" i="257"/>
  <c r="N10" i="256"/>
  <c r="P10" i="256" s="1"/>
  <c r="AG10" i="256" s="1"/>
  <c r="AH10" i="256" s="1"/>
  <c r="AJ10" i="256" s="1"/>
  <c r="AL10" i="256" s="1"/>
  <c r="AL11" i="256" s="1"/>
  <c r="AH10" i="255"/>
  <c r="AJ10" i="255" s="1"/>
  <c r="AL10" i="255" s="1"/>
  <c r="AL11" i="255" s="1"/>
  <c r="N10" i="255"/>
  <c r="P10" i="255" s="1"/>
  <c r="AG10" i="255" s="1"/>
  <c r="N11" i="254"/>
  <c r="P11" i="254" s="1"/>
  <c r="AG11" i="254" s="1"/>
  <c r="AH11" i="254" s="1"/>
  <c r="AJ11" i="254" s="1"/>
  <c r="AL11" i="254" s="1"/>
  <c r="N10" i="254"/>
  <c r="P10" i="254" s="1"/>
  <c r="AG10" i="254" s="1"/>
  <c r="AH10" i="254" s="1"/>
  <c r="AJ10" i="254" s="1"/>
  <c r="AL10" i="254" s="1"/>
  <c r="AL12" i="254" s="1"/>
  <c r="AH10" i="253"/>
  <c r="AJ10" i="253" s="1"/>
  <c r="AL10" i="253" s="1"/>
  <c r="AL11" i="253" s="1"/>
  <c r="N10" i="253"/>
  <c r="P10" i="253" s="1"/>
  <c r="AG10" i="253" s="1"/>
  <c r="N10" i="252"/>
  <c r="P10" i="252" s="1"/>
  <c r="AG10" i="252" s="1"/>
  <c r="AH10" i="252" s="1"/>
  <c r="AJ10" i="252" s="1"/>
  <c r="AL10" i="252" s="1"/>
  <c r="AL11" i="252" s="1"/>
  <c r="P10" i="251"/>
  <c r="AG10" i="251" s="1"/>
  <c r="AH10" i="251" s="1"/>
  <c r="AJ10" i="251" s="1"/>
  <c r="AL10" i="251" s="1"/>
  <c r="AL11" i="251" s="1"/>
  <c r="N10" i="251"/>
  <c r="N10" i="250"/>
  <c r="P10" i="250" s="1"/>
  <c r="AG10" i="250" s="1"/>
  <c r="AH10" i="250" s="1"/>
  <c r="AJ10" i="250" s="1"/>
  <c r="AL10" i="250" s="1"/>
  <c r="AL11" i="250" s="1"/>
  <c r="AH10" i="249"/>
  <c r="AJ10" i="249" s="1"/>
  <c r="AL10" i="249" s="1"/>
  <c r="AL11" i="249" s="1"/>
  <c r="N10" i="249"/>
  <c r="P10" i="249" s="1"/>
  <c r="AG10" i="249" s="1"/>
  <c r="N12" i="248"/>
  <c r="P12" i="248" s="1"/>
  <c r="AG12" i="248" s="1"/>
  <c r="AH12" i="248" s="1"/>
  <c r="AJ12" i="248" s="1"/>
  <c r="AL12" i="248" s="1"/>
  <c r="N11" i="248"/>
  <c r="P11" i="248" s="1"/>
  <c r="AG11" i="248" s="1"/>
  <c r="AH11" i="248" s="1"/>
  <c r="AJ11" i="248" s="1"/>
  <c r="AL11" i="248" s="1"/>
  <c r="N10" i="248"/>
  <c r="P10" i="248" s="1"/>
  <c r="AG10" i="248" s="1"/>
  <c r="AH10" i="248" s="1"/>
  <c r="AJ10" i="248" s="1"/>
  <c r="AL10" i="248" s="1"/>
  <c r="AL11" i="247"/>
  <c r="P10" i="247"/>
  <c r="N10" i="247"/>
  <c r="N11" i="246"/>
  <c r="P11" i="246" s="1"/>
  <c r="AG11" i="246" s="1"/>
  <c r="AH11" i="246" s="1"/>
  <c r="AJ11" i="246" s="1"/>
  <c r="AL11" i="246" s="1"/>
  <c r="N10" i="246"/>
  <c r="P10" i="246" s="1"/>
  <c r="AG10" i="246" s="1"/>
  <c r="AH10" i="246" s="1"/>
  <c r="AJ10" i="246" s="1"/>
  <c r="AL10" i="246" s="1"/>
  <c r="AL12" i="246" s="1"/>
  <c r="AL10" i="245"/>
  <c r="AL11" i="245" s="1"/>
  <c r="P10" i="245"/>
  <c r="AG10" i="245" s="1"/>
  <c r="AH10" i="245" s="1"/>
  <c r="AJ10" i="245" s="1"/>
  <c r="N10" i="245"/>
  <c r="N18" i="244"/>
  <c r="P18" i="244" s="1"/>
  <c r="AG18" i="244" s="1"/>
  <c r="AH18" i="244" s="1"/>
  <c r="AJ18" i="244" s="1"/>
  <c r="AL18" i="244" s="1"/>
  <c r="N17" i="244"/>
  <c r="P17" i="244" s="1"/>
  <c r="AG17" i="244" s="1"/>
  <c r="AH17" i="244" s="1"/>
  <c r="AJ17" i="244" s="1"/>
  <c r="AL17" i="244" s="1"/>
  <c r="AG16" i="244"/>
  <c r="AH16" i="244" s="1"/>
  <c r="AJ16" i="244" s="1"/>
  <c r="AL16" i="244" s="1"/>
  <c r="N16" i="244"/>
  <c r="P16" i="244" s="1"/>
  <c r="P15" i="244"/>
  <c r="AG15" i="244" s="1"/>
  <c r="AH15" i="244" s="1"/>
  <c r="AJ15" i="244" s="1"/>
  <c r="AL15" i="244" s="1"/>
  <c r="N15" i="244"/>
  <c r="AH14" i="244"/>
  <c r="AJ14" i="244" s="1"/>
  <c r="AL14" i="244" s="1"/>
  <c r="N14" i="244"/>
  <c r="P14" i="244" s="1"/>
  <c r="AG14" i="244" s="1"/>
  <c r="N13" i="244"/>
  <c r="P13" i="244" s="1"/>
  <c r="AG13" i="244" s="1"/>
  <c r="AH13" i="244" s="1"/>
  <c r="AJ13" i="244" s="1"/>
  <c r="AL13" i="244" s="1"/>
  <c r="AG12" i="244"/>
  <c r="AH12" i="244" s="1"/>
  <c r="AJ12" i="244" s="1"/>
  <c r="AL12" i="244" s="1"/>
  <c r="N12" i="244"/>
  <c r="P12" i="244" s="1"/>
  <c r="P11" i="244"/>
  <c r="AG11" i="244" s="1"/>
  <c r="AH11" i="244" s="1"/>
  <c r="AJ11" i="244" s="1"/>
  <c r="AL11" i="244" s="1"/>
  <c r="N11" i="244"/>
  <c r="N10" i="244"/>
  <c r="P10" i="244" s="1"/>
  <c r="AG10" i="244" s="1"/>
  <c r="AH10" i="244" s="1"/>
  <c r="AJ10" i="244" s="1"/>
  <c r="AL10" i="244" s="1"/>
  <c r="AH10" i="243"/>
  <c r="AJ10" i="243" s="1"/>
  <c r="AL10" i="243" s="1"/>
  <c r="AL11" i="243" s="1"/>
  <c r="N10" i="243"/>
  <c r="P10" i="243" s="1"/>
  <c r="AG10" i="243" s="1"/>
  <c r="N17" i="242"/>
  <c r="P17" i="242" s="1"/>
  <c r="AG17" i="242" s="1"/>
  <c r="AH17" i="242" s="1"/>
  <c r="AJ17" i="242" s="1"/>
  <c r="AL17" i="242" s="1"/>
  <c r="AG16" i="242"/>
  <c r="AH16" i="242" s="1"/>
  <c r="AJ16" i="242" s="1"/>
  <c r="AL16" i="242" s="1"/>
  <c r="N16" i="242"/>
  <c r="P16" i="242" s="1"/>
  <c r="P15" i="242"/>
  <c r="AG15" i="242" s="1"/>
  <c r="AH15" i="242" s="1"/>
  <c r="AJ15" i="242" s="1"/>
  <c r="AL15" i="242" s="1"/>
  <c r="N15" i="242"/>
  <c r="N14" i="242"/>
  <c r="P14" i="242" s="1"/>
  <c r="N13" i="242"/>
  <c r="P13" i="242" s="1"/>
  <c r="AG12" i="242"/>
  <c r="AH12" i="242" s="1"/>
  <c r="AJ12" i="242" s="1"/>
  <c r="AL12" i="242" s="1"/>
  <c r="N12" i="242"/>
  <c r="P12" i="242" s="1"/>
  <c r="P11" i="242"/>
  <c r="AG11" i="242" s="1"/>
  <c r="AH11" i="242" s="1"/>
  <c r="AJ11" i="242" s="1"/>
  <c r="AL11" i="242" s="1"/>
  <c r="N11" i="242"/>
  <c r="AH10" i="242"/>
  <c r="AJ10" i="242" s="1"/>
  <c r="AL10" i="242" s="1"/>
  <c r="N10" i="242"/>
  <c r="P10" i="242" s="1"/>
  <c r="AG10" i="242" s="1"/>
  <c r="AH10" i="241"/>
  <c r="AJ10" i="241" s="1"/>
  <c r="AL10" i="241" s="1"/>
  <c r="AL11" i="241" s="1"/>
  <c r="N10" i="241"/>
  <c r="P10" i="241" s="1"/>
  <c r="AG10" i="241" s="1"/>
  <c r="N10" i="240"/>
  <c r="P10" i="240" s="1"/>
  <c r="AG10" i="240" s="1"/>
  <c r="AH10" i="240" s="1"/>
  <c r="AJ10" i="240" s="1"/>
  <c r="AL10" i="240" s="1"/>
  <c r="AL11" i="240" s="1"/>
  <c r="AL12" i="240" s="1"/>
  <c r="P10" i="239"/>
  <c r="AG10" i="239" s="1"/>
  <c r="AH10" i="239" s="1"/>
  <c r="AJ10" i="239" s="1"/>
  <c r="AL10" i="239" s="1"/>
  <c r="AL11" i="239" s="1"/>
  <c r="N10" i="239"/>
  <c r="N10" i="238"/>
  <c r="P10" i="238" s="1"/>
  <c r="AG10" i="238" s="1"/>
  <c r="AH10" i="238" s="1"/>
  <c r="AJ10" i="238" s="1"/>
  <c r="AL10" i="238" s="1"/>
  <c r="AL11" i="238" s="1"/>
  <c r="AH11" i="237"/>
  <c r="AJ11" i="237" s="1"/>
  <c r="AL11" i="237" s="1"/>
  <c r="N11" i="237"/>
  <c r="P11" i="237" s="1"/>
  <c r="AG11" i="237" s="1"/>
  <c r="P10" i="237"/>
  <c r="AG10" i="237" s="1"/>
  <c r="AH10" i="237" s="1"/>
  <c r="AJ10" i="237" s="1"/>
  <c r="AL10" i="237" s="1"/>
  <c r="AL12" i="237" s="1"/>
  <c r="N10" i="237"/>
  <c r="N13" i="236"/>
  <c r="P13" i="236" s="1"/>
  <c r="AG13" i="236" s="1"/>
  <c r="AH13" i="236" s="1"/>
  <c r="AJ13" i="236" s="1"/>
  <c r="AL13" i="236" s="1"/>
  <c r="N12" i="236"/>
  <c r="P12" i="236" s="1"/>
  <c r="AG12" i="236" s="1"/>
  <c r="AH12" i="236" s="1"/>
  <c r="AJ12" i="236" s="1"/>
  <c r="AL12" i="236" s="1"/>
  <c r="AC11" i="236"/>
  <c r="AF11" i="236" s="1"/>
  <c r="P11" i="236"/>
  <c r="AG11" i="236" s="1"/>
  <c r="AH11" i="236" s="1"/>
  <c r="AJ11" i="236" s="1"/>
  <c r="AL11" i="236" s="1"/>
  <c r="N11" i="236"/>
  <c r="N10" i="236"/>
  <c r="P10" i="236" s="1"/>
  <c r="AG10" i="236" s="1"/>
  <c r="AH10" i="236" s="1"/>
  <c r="AJ10" i="236" s="1"/>
  <c r="AL10" i="236" s="1"/>
  <c r="AL14" i="236" s="1"/>
  <c r="AH10" i="235"/>
  <c r="AJ10" i="235" s="1"/>
  <c r="AL10" i="235" s="1"/>
  <c r="AL11" i="235" s="1"/>
  <c r="N10" i="235"/>
  <c r="P10" i="235" s="1"/>
  <c r="AG10" i="235" s="1"/>
  <c r="N10" i="234"/>
  <c r="P10" i="234" s="1"/>
  <c r="AG10" i="234" s="1"/>
  <c r="AH10" i="234" s="1"/>
  <c r="AJ10" i="234" s="1"/>
  <c r="AL10" i="234" s="1"/>
  <c r="AL11" i="234" s="1"/>
  <c r="AL11" i="233"/>
  <c r="AL12" i="233" s="1"/>
  <c r="P11" i="233"/>
  <c r="AG11" i="233" s="1"/>
  <c r="AH11" i="233" s="1"/>
  <c r="AJ11" i="233" s="1"/>
  <c r="N11" i="233"/>
  <c r="N10" i="233"/>
  <c r="P10" i="233" s="1"/>
  <c r="P10" i="232"/>
  <c r="AG10" i="232" s="1"/>
  <c r="AH10" i="232" s="1"/>
  <c r="AJ10" i="232" s="1"/>
  <c r="AL10" i="232" s="1"/>
  <c r="AL11" i="232" s="1"/>
  <c r="N10" i="232"/>
  <c r="AG12" i="231"/>
  <c r="AH12" i="231" s="1"/>
  <c r="AJ12" i="231" s="1"/>
  <c r="AL12" i="231" s="1"/>
  <c r="P12" i="231"/>
  <c r="N12" i="231"/>
  <c r="AH11" i="231"/>
  <c r="AJ11" i="231" s="1"/>
  <c r="AL11" i="231" s="1"/>
  <c r="N11" i="231"/>
  <c r="P11" i="231" s="1"/>
  <c r="AG11" i="231" s="1"/>
  <c r="P10" i="231"/>
  <c r="AG10" i="231" s="1"/>
  <c r="AH10" i="231" s="1"/>
  <c r="AJ10" i="231" s="1"/>
  <c r="AL10" i="231" s="1"/>
  <c r="AL13" i="231" s="1"/>
  <c r="N10" i="231"/>
  <c r="AH10" i="230"/>
  <c r="AJ10" i="230" s="1"/>
  <c r="AL10" i="230" s="1"/>
  <c r="AL11" i="230" s="1"/>
  <c r="AG10" i="230"/>
  <c r="P10" i="230"/>
  <c r="N10" i="230"/>
  <c r="N11" i="229"/>
  <c r="P11" i="229" s="1"/>
  <c r="AG11" i="229" s="1"/>
  <c r="AH11" i="229" s="1"/>
  <c r="AJ11" i="229" s="1"/>
  <c r="AL11" i="229" s="1"/>
  <c r="AG10" i="229"/>
  <c r="AH10" i="229" s="1"/>
  <c r="AJ10" i="229" s="1"/>
  <c r="AL10" i="229" s="1"/>
  <c r="AL12" i="229" s="1"/>
  <c r="AL13" i="229" s="1"/>
  <c r="P10" i="229"/>
  <c r="N10" i="229"/>
  <c r="AG11" i="228"/>
  <c r="AH11" i="228" s="1"/>
  <c r="AJ11" i="228" s="1"/>
  <c r="AL11" i="228" s="1"/>
  <c r="P11" i="228"/>
  <c r="N11" i="228"/>
  <c r="N10" i="228"/>
  <c r="P10" i="228" s="1"/>
  <c r="AG10" i="228" s="1"/>
  <c r="AH10" i="228" s="1"/>
  <c r="AJ10" i="228" s="1"/>
  <c r="AL10" i="228" s="1"/>
  <c r="AL12" i="228" s="1"/>
  <c r="P10" i="227"/>
  <c r="AG10" i="227" s="1"/>
  <c r="AH10" i="227" s="1"/>
  <c r="AJ10" i="227" s="1"/>
  <c r="AL10" i="227" s="1"/>
  <c r="AL11" i="227" s="1"/>
  <c r="N10" i="227"/>
  <c r="AH10" i="226"/>
  <c r="AJ10" i="226" s="1"/>
  <c r="AL10" i="226" s="1"/>
  <c r="AL11" i="226" s="1"/>
  <c r="AG10" i="226"/>
  <c r="P10" i="226"/>
  <c r="N10" i="226"/>
  <c r="N11" i="225"/>
  <c r="P11" i="225" s="1"/>
  <c r="AG11" i="225" s="1"/>
  <c r="AH11" i="225" s="1"/>
  <c r="AJ11" i="225" s="1"/>
  <c r="AL11" i="225" s="1"/>
  <c r="AG10" i="225"/>
  <c r="AH10" i="225" s="1"/>
  <c r="AJ10" i="225" s="1"/>
  <c r="AL10" i="225" s="1"/>
  <c r="P10" i="225"/>
  <c r="N10" i="225"/>
  <c r="AG11" i="224"/>
  <c r="AH11" i="224" s="1"/>
  <c r="AJ11" i="224" s="1"/>
  <c r="AL11" i="224" s="1"/>
  <c r="P11" i="224"/>
  <c r="N11" i="224"/>
  <c r="N10" i="224"/>
  <c r="P10" i="224" s="1"/>
  <c r="AG10" i="224" s="1"/>
  <c r="AH10" i="224" s="1"/>
  <c r="AJ10" i="224" s="1"/>
  <c r="AL10" i="224" s="1"/>
  <c r="AL12" i="224" s="1"/>
  <c r="P11" i="223"/>
  <c r="AG11" i="223" s="1"/>
  <c r="AH11" i="223" s="1"/>
  <c r="AJ11" i="223" s="1"/>
  <c r="AL11" i="223" s="1"/>
  <c r="N11" i="223"/>
  <c r="N10" i="223"/>
  <c r="P10" i="223" s="1"/>
  <c r="AG10" i="223" s="1"/>
  <c r="AH10" i="223" s="1"/>
  <c r="AJ10" i="223" s="1"/>
  <c r="AL10" i="223" s="1"/>
  <c r="AL12" i="223" s="1"/>
  <c r="P10" i="222"/>
  <c r="AG10" i="222" s="1"/>
  <c r="AH10" i="222" s="1"/>
  <c r="AJ10" i="222" s="1"/>
  <c r="AL10" i="222" s="1"/>
  <c r="AL11" i="222" s="1"/>
  <c r="N10" i="222"/>
  <c r="AG10" i="221"/>
  <c r="AH10" i="221" s="1"/>
  <c r="AJ10" i="221" s="1"/>
  <c r="AL10" i="221" s="1"/>
  <c r="AL11" i="221" s="1"/>
  <c r="P10" i="221"/>
  <c r="N10" i="221"/>
  <c r="AG10" i="220"/>
  <c r="AH10" i="220" s="1"/>
  <c r="AJ10" i="220" s="1"/>
  <c r="AL10" i="220" s="1"/>
  <c r="AL11" i="220" s="1"/>
  <c r="P10" i="220"/>
  <c r="N10" i="220"/>
  <c r="AH10" i="219"/>
  <c r="AJ10" i="219" s="1"/>
  <c r="AL10" i="219" s="1"/>
  <c r="AL11" i="219" s="1"/>
  <c r="N10" i="219"/>
  <c r="P10" i="219" s="1"/>
  <c r="AG10" i="219" s="1"/>
  <c r="N10" i="218"/>
  <c r="P10" i="218" s="1"/>
  <c r="AG10" i="218" s="1"/>
  <c r="AH10" i="218" s="1"/>
  <c r="AJ10" i="218" s="1"/>
  <c r="AL10" i="218" s="1"/>
  <c r="AL11" i="218" s="1"/>
  <c r="AL11" i="217"/>
  <c r="P10" i="217"/>
  <c r="N10" i="217"/>
  <c r="AH10" i="216"/>
  <c r="AJ10" i="216" s="1"/>
  <c r="AL10" i="216" s="1"/>
  <c r="AL11" i="216" s="1"/>
  <c r="N10" i="216"/>
  <c r="P10" i="216" s="1"/>
  <c r="AG10" i="216" s="1"/>
  <c r="AH10" i="215"/>
  <c r="AJ10" i="215" s="1"/>
  <c r="AL10" i="215" s="1"/>
  <c r="AL11" i="215" s="1"/>
  <c r="N10" i="215"/>
  <c r="P10" i="215" s="1"/>
  <c r="AG10" i="215" s="1"/>
  <c r="N13" i="214"/>
  <c r="P13" i="214" s="1"/>
  <c r="AG13" i="214" s="1"/>
  <c r="AH13" i="214" s="1"/>
  <c r="AJ13" i="214" s="1"/>
  <c r="AL13" i="214" s="1"/>
  <c r="AG12" i="214"/>
  <c r="AH12" i="214" s="1"/>
  <c r="AJ12" i="214" s="1"/>
  <c r="AL12" i="214" s="1"/>
  <c r="N12" i="214"/>
  <c r="P12" i="214" s="1"/>
  <c r="P11" i="214"/>
  <c r="AG11" i="214" s="1"/>
  <c r="AH11" i="214" s="1"/>
  <c r="AJ11" i="214" s="1"/>
  <c r="AL11" i="214" s="1"/>
  <c r="N11" i="214"/>
  <c r="AH10" i="214"/>
  <c r="AJ10" i="214" s="1"/>
  <c r="AL10" i="214" s="1"/>
  <c r="N10" i="214"/>
  <c r="P10" i="214" s="1"/>
  <c r="AG10" i="214" s="1"/>
  <c r="AH12" i="213"/>
  <c r="AJ12" i="213" s="1"/>
  <c r="AL12" i="213" s="1"/>
  <c r="N12" i="213"/>
  <c r="P12" i="213" s="1"/>
  <c r="AG12" i="213" s="1"/>
  <c r="P11" i="213"/>
  <c r="AG11" i="213" s="1"/>
  <c r="AH11" i="213" s="1"/>
  <c r="AJ11" i="213" s="1"/>
  <c r="AL11" i="213" s="1"/>
  <c r="N11" i="213"/>
  <c r="AJ10" i="213"/>
  <c r="AL10" i="213" s="1"/>
  <c r="N10" i="213"/>
  <c r="P10" i="213" s="1"/>
  <c r="AG10" i="213" s="1"/>
  <c r="AH10" i="213" s="1"/>
  <c r="P11" i="212"/>
  <c r="AG11" i="212" s="1"/>
  <c r="AH11" i="212" s="1"/>
  <c r="AJ11" i="212" s="1"/>
  <c r="AL11" i="212" s="1"/>
  <c r="N11" i="212"/>
  <c r="N10" i="212"/>
  <c r="P10" i="212" s="1"/>
  <c r="AG10" i="212" s="1"/>
  <c r="AH10" i="212" s="1"/>
  <c r="AJ10" i="212" s="1"/>
  <c r="AL10" i="212" s="1"/>
  <c r="AL12" i="212" s="1"/>
  <c r="AH10" i="211"/>
  <c r="AJ10" i="211" s="1"/>
  <c r="AL10" i="211" s="1"/>
  <c r="AL11" i="211" s="1"/>
  <c r="N10" i="211"/>
  <c r="P10" i="211" s="1"/>
  <c r="AG10" i="211" s="1"/>
  <c r="N10" i="210"/>
  <c r="P10" i="210" s="1"/>
  <c r="AG10" i="210" s="1"/>
  <c r="AH10" i="210" s="1"/>
  <c r="AJ10" i="210" s="1"/>
  <c r="AL10" i="210" s="1"/>
  <c r="AL11" i="210" s="1"/>
  <c r="AL12" i="210" s="1"/>
  <c r="P12" i="209"/>
  <c r="AG12" i="209" s="1"/>
  <c r="AH12" i="209" s="1"/>
  <c r="AJ12" i="209" s="1"/>
  <c r="AL12" i="209" s="1"/>
  <c r="N12" i="209"/>
  <c r="N11" i="209"/>
  <c r="P11" i="209" s="1"/>
  <c r="AG11" i="209" s="1"/>
  <c r="AH11" i="209" s="1"/>
  <c r="AJ11" i="209" s="1"/>
  <c r="AL11" i="209" s="1"/>
  <c r="AG10" i="209"/>
  <c r="AH10" i="209" s="1"/>
  <c r="AJ10" i="209" s="1"/>
  <c r="AL10" i="209" s="1"/>
  <c r="P10" i="209"/>
  <c r="N10" i="209"/>
  <c r="AG11" i="208"/>
  <c r="AH11" i="208" s="1"/>
  <c r="AJ11" i="208" s="1"/>
  <c r="AL11" i="208" s="1"/>
  <c r="N11" i="208"/>
  <c r="P11" i="208" s="1"/>
  <c r="P10" i="208"/>
  <c r="AG10" i="208" s="1"/>
  <c r="AH10" i="208" s="1"/>
  <c r="AJ10" i="208" s="1"/>
  <c r="AL10" i="208" s="1"/>
  <c r="AL12" i="208" s="1"/>
  <c r="N10" i="208"/>
  <c r="N10" i="207"/>
  <c r="P10" i="207" s="1"/>
  <c r="AG10" i="207" s="1"/>
  <c r="AH10" i="207" s="1"/>
  <c r="AJ10" i="207" s="1"/>
  <c r="AL10" i="207" s="1"/>
  <c r="AL11" i="207" s="1"/>
  <c r="P10" i="206"/>
  <c r="AG10" i="206" s="1"/>
  <c r="AH10" i="206" s="1"/>
  <c r="AJ10" i="206" s="1"/>
  <c r="AL10" i="206" s="1"/>
  <c r="AL11" i="206" s="1"/>
  <c r="N10" i="206"/>
  <c r="N13" i="205"/>
  <c r="P13" i="205" s="1"/>
  <c r="N12" i="205"/>
  <c r="P12" i="205" s="1"/>
  <c r="N11" i="205"/>
  <c r="P11" i="205" s="1"/>
  <c r="N10" i="205"/>
  <c r="P10" i="205" s="1"/>
  <c r="AG10" i="205" s="1"/>
  <c r="AH10" i="205" s="1"/>
  <c r="AJ10" i="205" s="1"/>
  <c r="AL10" i="205" s="1"/>
  <c r="AL14" i="205" s="1"/>
  <c r="AH12" i="204"/>
  <c r="AJ12" i="204" s="1"/>
  <c r="AL12" i="204" s="1"/>
  <c r="P12" i="204"/>
  <c r="AG12" i="204" s="1"/>
  <c r="N12" i="204"/>
  <c r="P11" i="204"/>
  <c r="AG11" i="204" s="1"/>
  <c r="AH11" i="204" s="1"/>
  <c r="AJ11" i="204" s="1"/>
  <c r="AL11" i="204" s="1"/>
  <c r="N11" i="204"/>
  <c r="P10" i="204"/>
  <c r="AG10" i="204" s="1"/>
  <c r="AH10" i="204" s="1"/>
  <c r="AJ10" i="204" s="1"/>
  <c r="AL10" i="204" s="1"/>
  <c r="N10" i="204"/>
  <c r="N10" i="203"/>
  <c r="P10" i="203" s="1"/>
  <c r="AG10" i="203" s="1"/>
  <c r="AH10" i="203" s="1"/>
  <c r="AJ10" i="203" s="1"/>
  <c r="AL10" i="203" s="1"/>
  <c r="AL11" i="203" s="1"/>
  <c r="AL10" i="202"/>
  <c r="AL11" i="202" s="1"/>
  <c r="P10" i="202"/>
  <c r="AG10" i="202" s="1"/>
  <c r="AH10" i="202" s="1"/>
  <c r="AJ10" i="202" s="1"/>
  <c r="N10" i="202"/>
  <c r="AG10" i="201"/>
  <c r="AH10" i="201" s="1"/>
  <c r="AJ10" i="201" s="1"/>
  <c r="AL10" i="201" s="1"/>
  <c r="AL11" i="201" s="1"/>
  <c r="N10" i="201"/>
  <c r="P10" i="201" s="1"/>
  <c r="P11" i="200"/>
  <c r="AG11" i="200" s="1"/>
  <c r="AH11" i="200" s="1"/>
  <c r="AJ11" i="200" s="1"/>
  <c r="AL11" i="200" s="1"/>
  <c r="AL12" i="200" s="1"/>
  <c r="N11" i="200"/>
  <c r="P10" i="200"/>
  <c r="N10" i="200"/>
  <c r="N10" i="199"/>
  <c r="P10" i="199" s="1"/>
  <c r="AG10" i="199" s="1"/>
  <c r="AH10" i="199" s="1"/>
  <c r="AJ10" i="199" s="1"/>
  <c r="AL10" i="199" s="1"/>
  <c r="AL11" i="199" s="1"/>
  <c r="AH10" i="198"/>
  <c r="AJ10" i="198" s="1"/>
  <c r="AL10" i="198" s="1"/>
  <c r="AL11" i="198" s="1"/>
  <c r="AL12" i="198" s="1"/>
  <c r="P10" i="198"/>
  <c r="AG10" i="198" s="1"/>
  <c r="N10" i="198"/>
  <c r="AJ12" i="197"/>
  <c r="AL12" i="197" s="1"/>
  <c r="N12" i="197"/>
  <c r="P12" i="197" s="1"/>
  <c r="AG12" i="197" s="1"/>
  <c r="AH12" i="197" s="1"/>
  <c r="N11" i="197"/>
  <c r="P11" i="197" s="1"/>
  <c r="AG11" i="197" s="1"/>
  <c r="AH11" i="197" s="1"/>
  <c r="AJ11" i="197" s="1"/>
  <c r="AL11" i="197" s="1"/>
  <c r="AJ10" i="197"/>
  <c r="AL10" i="197" s="1"/>
  <c r="N10" i="197"/>
  <c r="P10" i="197" s="1"/>
  <c r="AG10" i="197" s="1"/>
  <c r="AH10" i="197" s="1"/>
  <c r="P12" i="196"/>
  <c r="N12" i="196"/>
  <c r="AH11" i="196"/>
  <c r="AJ11" i="196" s="1"/>
  <c r="AL11" i="196" s="1"/>
  <c r="P11" i="196"/>
  <c r="AG11" i="196" s="1"/>
  <c r="N11" i="196"/>
  <c r="P10" i="196"/>
  <c r="AG10" i="196" s="1"/>
  <c r="AH10" i="196" s="1"/>
  <c r="AJ10" i="196" s="1"/>
  <c r="AL10" i="196" s="1"/>
  <c r="AL13" i="196" s="1"/>
  <c r="N10" i="196"/>
  <c r="N11" i="195"/>
  <c r="P11" i="195" s="1"/>
  <c r="AG11" i="195" s="1"/>
  <c r="AH11" i="195" s="1"/>
  <c r="AJ11" i="195" s="1"/>
  <c r="AL11" i="195" s="1"/>
  <c r="N10" i="195"/>
  <c r="P10" i="195" s="1"/>
  <c r="AG10" i="195" s="1"/>
  <c r="AH10" i="195" s="1"/>
  <c r="AJ10" i="195" s="1"/>
  <c r="AL10" i="195" s="1"/>
  <c r="P10" i="194"/>
  <c r="AG10" i="194" s="1"/>
  <c r="AH10" i="194" s="1"/>
  <c r="AJ10" i="194" s="1"/>
  <c r="AL10" i="194" s="1"/>
  <c r="AL11" i="194" s="1"/>
  <c r="N10" i="194"/>
  <c r="N12" i="193"/>
  <c r="P12" i="193" s="1"/>
  <c r="AG12" i="193" s="1"/>
  <c r="AH12" i="193" s="1"/>
  <c r="AJ12" i="193" s="1"/>
  <c r="AL12" i="193" s="1"/>
  <c r="N11" i="193"/>
  <c r="P11" i="193" s="1"/>
  <c r="AG11" i="193" s="1"/>
  <c r="AH11" i="193" s="1"/>
  <c r="AJ11" i="193" s="1"/>
  <c r="AL11" i="193" s="1"/>
  <c r="N10" i="193"/>
  <c r="P10" i="193" s="1"/>
  <c r="AG10" i="193" s="1"/>
  <c r="AH10" i="193" s="1"/>
  <c r="AJ10" i="193" s="1"/>
  <c r="AL10" i="193" s="1"/>
  <c r="AL13" i="193" s="1"/>
  <c r="P10" i="192"/>
  <c r="AG10" i="192" s="1"/>
  <c r="AH10" i="192" s="1"/>
  <c r="AJ10" i="192" s="1"/>
  <c r="AL10" i="192" s="1"/>
  <c r="AL11" i="192" s="1"/>
  <c r="N10" i="192"/>
  <c r="N13" i="191"/>
  <c r="P13" i="191" s="1"/>
  <c r="AG13" i="191" s="1"/>
  <c r="AH13" i="191" s="1"/>
  <c r="AJ13" i="191" s="1"/>
  <c r="AL13" i="191" s="1"/>
  <c r="AG12" i="191"/>
  <c r="AH12" i="191" s="1"/>
  <c r="AJ12" i="191" s="1"/>
  <c r="AL12" i="191" s="1"/>
  <c r="N12" i="191"/>
  <c r="P12" i="191" s="1"/>
  <c r="N11" i="191"/>
  <c r="P11" i="191" s="1"/>
  <c r="AG11" i="191" s="1"/>
  <c r="AH11" i="191" s="1"/>
  <c r="AJ11" i="191" s="1"/>
  <c r="AL11" i="191" s="1"/>
  <c r="AG10" i="191"/>
  <c r="AH10" i="191" s="1"/>
  <c r="AJ10" i="191" s="1"/>
  <c r="AL10" i="191" s="1"/>
  <c r="N10" i="191"/>
  <c r="P10" i="191" s="1"/>
  <c r="P15" i="190"/>
  <c r="AG15" i="190" s="1"/>
  <c r="AH15" i="190" s="1"/>
  <c r="AJ15" i="190" s="1"/>
  <c r="AL15" i="190" s="1"/>
  <c r="N15" i="190"/>
  <c r="P14" i="190"/>
  <c r="AG14" i="190" s="1"/>
  <c r="AH14" i="190" s="1"/>
  <c r="AJ14" i="190" s="1"/>
  <c r="AL14" i="190" s="1"/>
  <c r="N14" i="190"/>
  <c r="P13" i="190"/>
  <c r="AG13" i="190" s="1"/>
  <c r="AH13" i="190" s="1"/>
  <c r="AJ13" i="190" s="1"/>
  <c r="AL13" i="190" s="1"/>
  <c r="N13" i="190"/>
  <c r="AL12" i="190"/>
  <c r="P12" i="190"/>
  <c r="AG12" i="190" s="1"/>
  <c r="AH12" i="190" s="1"/>
  <c r="AJ12" i="190" s="1"/>
  <c r="N12" i="190"/>
  <c r="P11" i="190"/>
  <c r="AG11" i="190" s="1"/>
  <c r="AH11" i="190" s="1"/>
  <c r="AJ11" i="190" s="1"/>
  <c r="AL11" i="190" s="1"/>
  <c r="N11" i="190"/>
  <c r="P10" i="190"/>
  <c r="AG10" i="190" s="1"/>
  <c r="AH10" i="190" s="1"/>
  <c r="AJ10" i="190" s="1"/>
  <c r="AL10" i="190" s="1"/>
  <c r="N10" i="190"/>
  <c r="N11" i="189"/>
  <c r="P11" i="189" s="1"/>
  <c r="AG11" i="189" s="1"/>
  <c r="AH11" i="189" s="1"/>
  <c r="AJ11" i="189" s="1"/>
  <c r="AL11" i="189" s="1"/>
  <c r="AJ10" i="189"/>
  <c r="AL10" i="189" s="1"/>
  <c r="N10" i="189"/>
  <c r="P10" i="189" s="1"/>
  <c r="AG10" i="189" s="1"/>
  <c r="AH10" i="189" s="1"/>
  <c r="P10" i="188"/>
  <c r="AG10" i="188" s="1"/>
  <c r="AH10" i="188" s="1"/>
  <c r="AJ10" i="188" s="1"/>
  <c r="AL10" i="188" s="1"/>
  <c r="AL11" i="188" s="1"/>
  <c r="N10" i="188"/>
  <c r="N10" i="187"/>
  <c r="P10" i="187" s="1"/>
  <c r="AG10" i="187" s="1"/>
  <c r="AH10" i="187" s="1"/>
  <c r="AJ10" i="187" s="1"/>
  <c r="AL10" i="187" s="1"/>
  <c r="AL11" i="187" s="1"/>
  <c r="P10" i="186"/>
  <c r="AG10" i="186" s="1"/>
  <c r="AH10" i="186" s="1"/>
  <c r="AJ10" i="186" s="1"/>
  <c r="AL10" i="186" s="1"/>
  <c r="AL11" i="186" s="1"/>
  <c r="N10" i="186"/>
  <c r="N10" i="185"/>
  <c r="P10" i="185" s="1"/>
  <c r="AG10" i="185" s="1"/>
  <c r="AH10" i="185" s="1"/>
  <c r="AJ10" i="185" s="1"/>
  <c r="AL10" i="185" s="1"/>
  <c r="AL11" i="185" s="1"/>
  <c r="P10" i="184"/>
  <c r="AG10" i="184" s="1"/>
  <c r="AH10" i="184" s="1"/>
  <c r="AJ10" i="184" s="1"/>
  <c r="AL10" i="184" s="1"/>
  <c r="AL11" i="184" s="1"/>
  <c r="N10" i="184"/>
  <c r="N10" i="183"/>
  <c r="P10" i="183" s="1"/>
  <c r="AG10" i="183" s="1"/>
  <c r="AH10" i="183" s="1"/>
  <c r="AJ10" i="183" s="1"/>
  <c r="AL10" i="183" s="1"/>
  <c r="AL11" i="183" s="1"/>
  <c r="P10" i="182"/>
  <c r="AG10" i="182" s="1"/>
  <c r="AH10" i="182" s="1"/>
  <c r="AJ10" i="182" s="1"/>
  <c r="AL10" i="182" s="1"/>
  <c r="AL11" i="182" s="1"/>
  <c r="N10" i="182"/>
  <c r="N16" i="181"/>
  <c r="P16" i="181" s="1"/>
  <c r="AG16" i="181" s="1"/>
  <c r="AH16" i="181" s="1"/>
  <c r="AJ16" i="181" s="1"/>
  <c r="AL16" i="181" s="1"/>
  <c r="AG15" i="181"/>
  <c r="AH15" i="181" s="1"/>
  <c r="AJ15" i="181" s="1"/>
  <c r="AL15" i="181" s="1"/>
  <c r="N15" i="181"/>
  <c r="P15" i="181" s="1"/>
  <c r="N14" i="181"/>
  <c r="P14" i="181" s="1"/>
  <c r="AG14" i="181" s="1"/>
  <c r="AH14" i="181" s="1"/>
  <c r="AJ14" i="181" s="1"/>
  <c r="AL14" i="181" s="1"/>
  <c r="AG13" i="181"/>
  <c r="AH13" i="181" s="1"/>
  <c r="AJ13" i="181" s="1"/>
  <c r="AL13" i="181" s="1"/>
  <c r="N13" i="181"/>
  <c r="P13" i="181" s="1"/>
  <c r="N12" i="181"/>
  <c r="P12" i="181" s="1"/>
  <c r="AG12" i="181" s="1"/>
  <c r="AH12" i="181" s="1"/>
  <c r="AJ12" i="181" s="1"/>
  <c r="AL12" i="181" s="1"/>
  <c r="N11" i="181"/>
  <c r="P11" i="181" s="1"/>
  <c r="N10" i="181"/>
  <c r="P10" i="181" s="1"/>
  <c r="AG10" i="181" s="1"/>
  <c r="AH10" i="181" s="1"/>
  <c r="AJ10" i="181" s="1"/>
  <c r="AL10" i="181" s="1"/>
  <c r="P16" i="180"/>
  <c r="AG16" i="180" s="1"/>
  <c r="AH16" i="180" s="1"/>
  <c r="AJ16" i="180" s="1"/>
  <c r="AL16" i="180" s="1"/>
  <c r="N16" i="180"/>
  <c r="P15" i="180"/>
  <c r="AG15" i="180" s="1"/>
  <c r="AH15" i="180" s="1"/>
  <c r="AJ15" i="180" s="1"/>
  <c r="AL15" i="180" s="1"/>
  <c r="N15" i="180"/>
  <c r="P14" i="180"/>
  <c r="AG14" i="180" s="1"/>
  <c r="AH14" i="180" s="1"/>
  <c r="AJ14" i="180" s="1"/>
  <c r="AL14" i="180" s="1"/>
  <c r="N14" i="180"/>
  <c r="AH13" i="180"/>
  <c r="AJ13" i="180" s="1"/>
  <c r="AL13" i="180" s="1"/>
  <c r="P13" i="180"/>
  <c r="AG13" i="180" s="1"/>
  <c r="N13" i="180"/>
  <c r="P12" i="180"/>
  <c r="AG12" i="180" s="1"/>
  <c r="AH12" i="180" s="1"/>
  <c r="AJ12" i="180" s="1"/>
  <c r="AL12" i="180" s="1"/>
  <c r="N12" i="180"/>
  <c r="AH11" i="180"/>
  <c r="AJ11" i="180" s="1"/>
  <c r="AL11" i="180" s="1"/>
  <c r="AF11" i="180"/>
  <c r="AC11" i="180"/>
  <c r="P11" i="180"/>
  <c r="AG11" i="180" s="1"/>
  <c r="N11" i="180"/>
  <c r="P10" i="180"/>
  <c r="N10" i="180"/>
  <c r="N11" i="179"/>
  <c r="P11" i="179" s="1"/>
  <c r="AG11" i="179" s="1"/>
  <c r="AH11" i="179" s="1"/>
  <c r="AJ11" i="179" s="1"/>
  <c r="AL11" i="179" s="1"/>
  <c r="AG10" i="179"/>
  <c r="AH10" i="179" s="1"/>
  <c r="AJ10" i="179" s="1"/>
  <c r="AL10" i="179" s="1"/>
  <c r="N10" i="179"/>
  <c r="P10" i="179" s="1"/>
  <c r="P10" i="178"/>
  <c r="AG10" i="178" s="1"/>
  <c r="AH10" i="178" s="1"/>
  <c r="AJ10" i="178" s="1"/>
  <c r="AL10" i="178" s="1"/>
  <c r="AL11" i="178" s="1"/>
  <c r="N10" i="178"/>
  <c r="N10" i="177"/>
  <c r="P10" i="177" s="1"/>
  <c r="AG10" i="177" s="1"/>
  <c r="AH10" i="177" s="1"/>
  <c r="AJ10" i="177" s="1"/>
  <c r="AL10" i="177" s="1"/>
  <c r="AL11" i="177" s="1"/>
  <c r="P11" i="176"/>
  <c r="AG11" i="176" s="1"/>
  <c r="AH11" i="176" s="1"/>
  <c r="AJ11" i="176" s="1"/>
  <c r="AL11" i="176" s="1"/>
  <c r="N11" i="176"/>
  <c r="AH10" i="176"/>
  <c r="AJ10" i="176" s="1"/>
  <c r="AL10" i="176" s="1"/>
  <c r="P10" i="176"/>
  <c r="AG10" i="176" s="1"/>
  <c r="N10" i="176"/>
  <c r="AJ10" i="175"/>
  <c r="AL10" i="175" s="1"/>
  <c r="AL11" i="175" s="1"/>
  <c r="AL12" i="175" s="1"/>
  <c r="N10" i="175"/>
  <c r="P10" i="175" s="1"/>
  <c r="AG10" i="175" s="1"/>
  <c r="AH10" i="175" s="1"/>
  <c r="P10" i="174"/>
  <c r="AG10" i="174" s="1"/>
  <c r="AH10" i="174" s="1"/>
  <c r="AJ10" i="174" s="1"/>
  <c r="AL10" i="174" s="1"/>
  <c r="AL11" i="174" s="1"/>
  <c r="N10" i="174"/>
  <c r="N10" i="173"/>
  <c r="P10" i="173" s="1"/>
  <c r="AG10" i="173" s="1"/>
  <c r="AH10" i="173" s="1"/>
  <c r="AJ10" i="173" s="1"/>
  <c r="AL10" i="173" s="1"/>
  <c r="AL11" i="173" s="1"/>
  <c r="P12" i="172"/>
  <c r="AG12" i="172" s="1"/>
  <c r="AH12" i="172" s="1"/>
  <c r="AJ12" i="172" s="1"/>
  <c r="AL12" i="172" s="1"/>
  <c r="N12" i="172"/>
  <c r="AL11" i="172"/>
  <c r="P11" i="172"/>
  <c r="AG11" i="172" s="1"/>
  <c r="AH11" i="172" s="1"/>
  <c r="AJ11" i="172" s="1"/>
  <c r="N11" i="172"/>
  <c r="P10" i="172"/>
  <c r="AG10" i="172" s="1"/>
  <c r="AH10" i="172" s="1"/>
  <c r="AJ10" i="172" s="1"/>
  <c r="AL10" i="172" s="1"/>
  <c r="AL13" i="172" s="1"/>
  <c r="N10" i="172"/>
  <c r="N10" i="171"/>
  <c r="P10" i="171" s="1"/>
  <c r="AG10" i="171" s="1"/>
  <c r="AH10" i="171" s="1"/>
  <c r="AJ10" i="171" s="1"/>
  <c r="AL10" i="171" s="1"/>
  <c r="AL11" i="171" s="1"/>
  <c r="P12" i="170"/>
  <c r="AG12" i="170" s="1"/>
  <c r="AH12" i="170" s="1"/>
  <c r="AJ12" i="170" s="1"/>
  <c r="AL12" i="170" s="1"/>
  <c r="N12" i="170"/>
  <c r="AH11" i="170"/>
  <c r="AJ11" i="170" s="1"/>
  <c r="AL11" i="170" s="1"/>
  <c r="P11" i="170"/>
  <c r="AG11" i="170" s="1"/>
  <c r="N11" i="170"/>
  <c r="AH10" i="170"/>
  <c r="AJ10" i="170" s="1"/>
  <c r="AL10" i="170" s="1"/>
  <c r="AL13" i="170" s="1"/>
  <c r="P10" i="170"/>
  <c r="AG10" i="170" s="1"/>
  <c r="N10" i="170"/>
  <c r="N10" i="169"/>
  <c r="P10" i="169" s="1"/>
  <c r="AG10" i="169" s="1"/>
  <c r="AH10" i="169" s="1"/>
  <c r="AJ10" i="169" s="1"/>
  <c r="AL10" i="169" s="1"/>
  <c r="AL11" i="169" s="1"/>
  <c r="P10" i="168"/>
  <c r="AG10" i="168" s="1"/>
  <c r="AH10" i="168" s="1"/>
  <c r="AJ10" i="168" s="1"/>
  <c r="AL10" i="168" s="1"/>
  <c r="AL11" i="168" s="1"/>
  <c r="N10" i="168"/>
  <c r="AG10" i="167"/>
  <c r="AH10" i="167" s="1"/>
  <c r="AJ10" i="167" s="1"/>
  <c r="AL10" i="167" s="1"/>
  <c r="AL11" i="167" s="1"/>
  <c r="N10" i="167"/>
  <c r="P10" i="167" s="1"/>
  <c r="AH12" i="166"/>
  <c r="AJ12" i="166" s="1"/>
  <c r="AL12" i="166" s="1"/>
  <c r="P12" i="166"/>
  <c r="AG12" i="166" s="1"/>
  <c r="N12" i="166"/>
  <c r="AH11" i="166"/>
  <c r="AJ11" i="166" s="1"/>
  <c r="AL11" i="166" s="1"/>
  <c r="P11" i="166"/>
  <c r="AG11" i="166" s="1"/>
  <c r="N11" i="166"/>
  <c r="AH10" i="166"/>
  <c r="AJ10" i="166" s="1"/>
  <c r="AL10" i="166" s="1"/>
  <c r="AL13" i="166" s="1"/>
  <c r="P10" i="166"/>
  <c r="AG10" i="166" s="1"/>
  <c r="N10" i="166"/>
  <c r="N10" i="165"/>
  <c r="P10" i="165" s="1"/>
  <c r="AG10" i="165" s="1"/>
  <c r="AH10" i="165" s="1"/>
  <c r="AJ10" i="165" s="1"/>
  <c r="AL10" i="165" s="1"/>
  <c r="AL11" i="165" s="1"/>
  <c r="P10" i="164"/>
  <c r="AG10" i="164" s="1"/>
  <c r="AH10" i="164" s="1"/>
  <c r="AJ10" i="164" s="1"/>
  <c r="AL10" i="164" s="1"/>
  <c r="AL11" i="164" s="1"/>
  <c r="N10" i="164"/>
  <c r="AG11" i="163"/>
  <c r="AH11" i="163" s="1"/>
  <c r="AJ11" i="163" s="1"/>
  <c r="AL11" i="163" s="1"/>
  <c r="N11" i="163"/>
  <c r="P11" i="163" s="1"/>
  <c r="N10" i="163"/>
  <c r="P10" i="163" s="1"/>
  <c r="AG10" i="163" s="1"/>
  <c r="AH10" i="163" s="1"/>
  <c r="AJ10" i="163" s="1"/>
  <c r="AL10" i="163" s="1"/>
  <c r="AL12" i="163" s="1"/>
  <c r="P10" i="162"/>
  <c r="AG10" i="162" s="1"/>
  <c r="AH10" i="162" s="1"/>
  <c r="AJ10" i="162" s="1"/>
  <c r="AL10" i="162" s="1"/>
  <c r="AL11" i="162" s="1"/>
  <c r="N10" i="162"/>
  <c r="N11" i="161"/>
  <c r="P11" i="161" s="1"/>
  <c r="AG11" i="161" s="1"/>
  <c r="AH11" i="161" s="1"/>
  <c r="AJ11" i="161" s="1"/>
  <c r="AL11" i="161" s="1"/>
  <c r="AG10" i="161"/>
  <c r="AH10" i="161" s="1"/>
  <c r="AJ10" i="161" s="1"/>
  <c r="AL10" i="161" s="1"/>
  <c r="AL12" i="161" s="1"/>
  <c r="N10" i="161"/>
  <c r="P10" i="161" s="1"/>
  <c r="AH11" i="160"/>
  <c r="AJ11" i="160" s="1"/>
  <c r="AL11" i="160" s="1"/>
  <c r="P11" i="160"/>
  <c r="AG11" i="160" s="1"/>
  <c r="N11" i="160"/>
  <c r="AH10" i="160"/>
  <c r="AJ10" i="160" s="1"/>
  <c r="AL10" i="160" s="1"/>
  <c r="P10" i="160"/>
  <c r="AG10" i="160" s="1"/>
  <c r="N10" i="160"/>
  <c r="N12" i="159"/>
  <c r="P12" i="159" s="1"/>
  <c r="AG12" i="159" s="1"/>
  <c r="AH12" i="159" s="1"/>
  <c r="AJ12" i="159" s="1"/>
  <c r="AL12" i="159" s="1"/>
  <c r="N11" i="159"/>
  <c r="P11" i="159" s="1"/>
  <c r="N10" i="159"/>
  <c r="P10" i="159" s="1"/>
  <c r="AG10" i="159" s="1"/>
  <c r="AH10" i="159" s="1"/>
  <c r="AJ10" i="159" s="1"/>
  <c r="AL10" i="159" s="1"/>
  <c r="P10" i="158"/>
  <c r="AG10" i="158" s="1"/>
  <c r="AH10" i="158" s="1"/>
  <c r="AJ10" i="158" s="1"/>
  <c r="AL10" i="158" s="1"/>
  <c r="AL11" i="158" s="1"/>
  <c r="N10" i="158"/>
  <c r="AG11" i="157"/>
  <c r="AH11" i="157" s="1"/>
  <c r="AJ11" i="157" s="1"/>
  <c r="AL11" i="157" s="1"/>
  <c r="N11" i="157"/>
  <c r="P11" i="157" s="1"/>
  <c r="N10" i="157"/>
  <c r="P10" i="157" s="1"/>
  <c r="AG10" i="157" s="1"/>
  <c r="AH10" i="157" s="1"/>
  <c r="AJ10" i="157" s="1"/>
  <c r="AL10" i="157" s="1"/>
  <c r="P11" i="156"/>
  <c r="AG11" i="156" s="1"/>
  <c r="AH11" i="156" s="1"/>
  <c r="AJ11" i="156" s="1"/>
  <c r="AL11" i="156" s="1"/>
  <c r="N11" i="156"/>
  <c r="P10" i="156"/>
  <c r="AG10" i="156" s="1"/>
  <c r="AH10" i="156" s="1"/>
  <c r="AJ10" i="156" s="1"/>
  <c r="AL10" i="156" s="1"/>
  <c r="N10" i="156"/>
  <c r="N12" i="155"/>
  <c r="P12" i="155" s="1"/>
  <c r="N11" i="155"/>
  <c r="P11" i="155" s="1"/>
  <c r="N10" i="155"/>
  <c r="P10" i="155" s="1"/>
  <c r="AG10" i="155" s="1"/>
  <c r="AH10" i="155" s="1"/>
  <c r="AJ10" i="155" s="1"/>
  <c r="AL10" i="155" s="1"/>
  <c r="AL13" i="155" s="1"/>
  <c r="P12" i="154"/>
  <c r="AG12" i="154" s="1"/>
  <c r="AH12" i="154" s="1"/>
  <c r="AJ12" i="154" s="1"/>
  <c r="AL12" i="154" s="1"/>
  <c r="N12" i="154"/>
  <c r="P11" i="154"/>
  <c r="AG11" i="154" s="1"/>
  <c r="AH11" i="154" s="1"/>
  <c r="AJ11" i="154" s="1"/>
  <c r="AL11" i="154" s="1"/>
  <c r="N11" i="154"/>
  <c r="P10" i="154"/>
  <c r="AG10" i="154" s="1"/>
  <c r="AH10" i="154" s="1"/>
  <c r="AJ10" i="154" s="1"/>
  <c r="AL10" i="154" s="1"/>
  <c r="AL13" i="154" s="1"/>
  <c r="N10" i="154"/>
  <c r="N10" i="153"/>
  <c r="P10" i="153" s="1"/>
  <c r="AG10" i="153" s="1"/>
  <c r="AH10" i="153" s="1"/>
  <c r="AJ10" i="153" s="1"/>
  <c r="AL10" i="153" s="1"/>
  <c r="AL11" i="153" s="1"/>
  <c r="P10" i="152"/>
  <c r="AG10" i="152" s="1"/>
  <c r="AH10" i="152" s="1"/>
  <c r="AJ10" i="152" s="1"/>
  <c r="AL10" i="152" s="1"/>
  <c r="AL11" i="152" s="1"/>
  <c r="N10" i="152"/>
  <c r="N10" i="151"/>
  <c r="P10" i="151" s="1"/>
  <c r="AG10" i="151" s="1"/>
  <c r="AH10" i="151" s="1"/>
  <c r="AJ10" i="151" s="1"/>
  <c r="AL10" i="151" s="1"/>
  <c r="AL11" i="151" s="1"/>
  <c r="P12" i="150"/>
  <c r="AG12" i="150" s="1"/>
  <c r="AH12" i="150" s="1"/>
  <c r="AJ12" i="150" s="1"/>
  <c r="AL12" i="150" s="1"/>
  <c r="N12" i="150"/>
  <c r="P11" i="150"/>
  <c r="AG11" i="150" s="1"/>
  <c r="AH11" i="150" s="1"/>
  <c r="AJ11" i="150" s="1"/>
  <c r="AL11" i="150" s="1"/>
  <c r="N11" i="150"/>
  <c r="P10" i="150"/>
  <c r="AG10" i="150" s="1"/>
  <c r="AH10" i="150" s="1"/>
  <c r="AJ10" i="150" s="1"/>
  <c r="AL10" i="150" s="1"/>
  <c r="AL13" i="150" s="1"/>
  <c r="N10" i="150"/>
  <c r="N12" i="149"/>
  <c r="P12" i="149" s="1"/>
  <c r="AG12" i="149" s="1"/>
  <c r="AH12" i="149" s="1"/>
  <c r="AJ12" i="149" s="1"/>
  <c r="AL12" i="149" s="1"/>
  <c r="AG11" i="149"/>
  <c r="AH11" i="149" s="1"/>
  <c r="AJ11" i="149" s="1"/>
  <c r="AL11" i="149" s="1"/>
  <c r="N11" i="149"/>
  <c r="P11" i="149" s="1"/>
  <c r="N10" i="149"/>
  <c r="P10" i="149" s="1"/>
  <c r="AG10" i="149" s="1"/>
  <c r="AH10" i="149" s="1"/>
  <c r="AJ10" i="149" s="1"/>
  <c r="AL10" i="149" s="1"/>
  <c r="P10" i="148"/>
  <c r="AG10" i="148" s="1"/>
  <c r="AH10" i="148" s="1"/>
  <c r="AJ10" i="148" s="1"/>
  <c r="AL10" i="148" s="1"/>
  <c r="AL11" i="148" s="1"/>
  <c r="N10" i="148"/>
  <c r="N10" i="147"/>
  <c r="P10" i="147" s="1"/>
  <c r="AG10" i="147" s="1"/>
  <c r="AH10" i="147" s="1"/>
  <c r="AJ10" i="147" s="1"/>
  <c r="AL10" i="147" s="1"/>
  <c r="AL11" i="147" s="1"/>
  <c r="P12" i="146"/>
  <c r="AG12" i="146" s="1"/>
  <c r="AH12" i="146" s="1"/>
  <c r="AJ12" i="146" s="1"/>
  <c r="AL12" i="146" s="1"/>
  <c r="N12" i="146"/>
  <c r="P11" i="146"/>
  <c r="AG11" i="146" s="1"/>
  <c r="AH11" i="146" s="1"/>
  <c r="AJ11" i="146" s="1"/>
  <c r="AL11" i="146" s="1"/>
  <c r="N11" i="146"/>
  <c r="P10" i="146"/>
  <c r="AG10" i="146" s="1"/>
  <c r="AH10" i="146" s="1"/>
  <c r="AJ10" i="146" s="1"/>
  <c r="AL10" i="146" s="1"/>
  <c r="N10" i="146"/>
  <c r="N10" i="145"/>
  <c r="P10" i="145" s="1"/>
  <c r="AG10" i="145" s="1"/>
  <c r="AH10" i="145" s="1"/>
  <c r="AJ10" i="145" s="1"/>
  <c r="AL10" i="145" s="1"/>
  <c r="AL11" i="145" s="1"/>
  <c r="P10" i="144"/>
  <c r="AG10" i="144" s="1"/>
  <c r="AH10" i="144" s="1"/>
  <c r="AJ10" i="144" s="1"/>
  <c r="AL10" i="144" s="1"/>
  <c r="AL11" i="144" s="1"/>
  <c r="N10" i="144"/>
  <c r="N10" i="143"/>
  <c r="P10" i="143" s="1"/>
  <c r="AG10" i="143" s="1"/>
  <c r="AH10" i="143" s="1"/>
  <c r="AJ10" i="143" s="1"/>
  <c r="AL10" i="143" s="1"/>
  <c r="AL11" i="143" s="1"/>
  <c r="P10" i="142"/>
  <c r="AG10" i="142" s="1"/>
  <c r="AH10" i="142" s="1"/>
  <c r="AJ10" i="142" s="1"/>
  <c r="AL10" i="142" s="1"/>
  <c r="AL11" i="142" s="1"/>
  <c r="N10" i="142"/>
  <c r="N12" i="141"/>
  <c r="P12" i="141" s="1"/>
  <c r="AG12" i="141" s="1"/>
  <c r="AH12" i="141" s="1"/>
  <c r="AJ12" i="141" s="1"/>
  <c r="AL12" i="141" s="1"/>
  <c r="N11" i="141"/>
  <c r="P11" i="141" s="1"/>
  <c r="AG11" i="141" s="1"/>
  <c r="AH11" i="141" s="1"/>
  <c r="AJ11" i="141" s="1"/>
  <c r="AL11" i="141" s="1"/>
  <c r="N10" i="141"/>
  <c r="P10" i="141" s="1"/>
  <c r="AG10" i="141" s="1"/>
  <c r="AH10" i="141" s="1"/>
  <c r="AJ10" i="141" s="1"/>
  <c r="AL10" i="141" s="1"/>
  <c r="AL13" i="141" s="1"/>
  <c r="P10" i="140"/>
  <c r="AG10" i="140" s="1"/>
  <c r="AH10" i="140" s="1"/>
  <c r="AJ10" i="140" s="1"/>
  <c r="AL10" i="140" s="1"/>
  <c r="AL11" i="140" s="1"/>
  <c r="N10" i="140"/>
  <c r="N15" i="139"/>
  <c r="P15" i="139" s="1"/>
  <c r="AG15" i="139" s="1"/>
  <c r="AH15" i="139" s="1"/>
  <c r="AJ15" i="139" s="1"/>
  <c r="AL15" i="139" s="1"/>
  <c r="N14" i="139"/>
  <c r="P14" i="139" s="1"/>
  <c r="N13" i="139"/>
  <c r="P13" i="139" s="1"/>
  <c r="AG13" i="139" s="1"/>
  <c r="AH13" i="139" s="1"/>
  <c r="AJ13" i="139" s="1"/>
  <c r="AL13" i="139" s="1"/>
  <c r="N12" i="139"/>
  <c r="P12" i="139" s="1"/>
  <c r="AG12" i="139" s="1"/>
  <c r="AH12" i="139" s="1"/>
  <c r="AJ12" i="139" s="1"/>
  <c r="AL12" i="139" s="1"/>
  <c r="N11" i="139"/>
  <c r="P11" i="139" s="1"/>
  <c r="AG11" i="139" s="1"/>
  <c r="AH11" i="139" s="1"/>
  <c r="AJ11" i="139" s="1"/>
  <c r="AL11" i="139" s="1"/>
  <c r="AG10" i="139"/>
  <c r="AH10" i="139" s="1"/>
  <c r="AJ10" i="139" s="1"/>
  <c r="AL10" i="139" s="1"/>
  <c r="AL16" i="139" s="1"/>
  <c r="N10" i="139"/>
  <c r="P10" i="139" s="1"/>
  <c r="AH12" i="138"/>
  <c r="AJ12" i="138" s="1"/>
  <c r="AL12" i="138" s="1"/>
  <c r="P12" i="138"/>
  <c r="AG12" i="138" s="1"/>
  <c r="N12" i="138"/>
  <c r="AH11" i="138"/>
  <c r="AJ11" i="138" s="1"/>
  <c r="AL11" i="138" s="1"/>
  <c r="P11" i="138"/>
  <c r="AG11" i="138" s="1"/>
  <c r="N11" i="138"/>
  <c r="AH10" i="138"/>
  <c r="AJ10" i="138" s="1"/>
  <c r="AL10" i="138" s="1"/>
  <c r="AL13" i="138" s="1"/>
  <c r="P10" i="138"/>
  <c r="AG10" i="138" s="1"/>
  <c r="N10" i="138"/>
  <c r="N12" i="137"/>
  <c r="P12" i="137" s="1"/>
  <c r="AG12" i="137" s="1"/>
  <c r="AH12" i="137" s="1"/>
  <c r="AJ12" i="137" s="1"/>
  <c r="AL12" i="137" s="1"/>
  <c r="N11" i="137"/>
  <c r="P11" i="137" s="1"/>
  <c r="AG11" i="137" s="1"/>
  <c r="AH11" i="137" s="1"/>
  <c r="AJ11" i="137" s="1"/>
  <c r="AL11" i="137" s="1"/>
  <c r="AG10" i="137"/>
  <c r="AH10" i="137" s="1"/>
  <c r="AJ10" i="137" s="1"/>
  <c r="AL10" i="137" s="1"/>
  <c r="N10" i="137"/>
  <c r="P10" i="137" s="1"/>
  <c r="AH10" i="136"/>
  <c r="AJ10" i="136" s="1"/>
  <c r="AL10" i="136" s="1"/>
  <c r="AL11" i="136" s="1"/>
  <c r="P10" i="136"/>
  <c r="AG10" i="136" s="1"/>
  <c r="N10" i="136"/>
  <c r="N12" i="135"/>
  <c r="P12" i="135" s="1"/>
  <c r="AG12" i="135" s="1"/>
  <c r="AH12" i="135" s="1"/>
  <c r="AJ12" i="135" s="1"/>
  <c r="AL12" i="135" s="1"/>
  <c r="N11" i="135"/>
  <c r="P11" i="135" s="1"/>
  <c r="AG11" i="135" s="1"/>
  <c r="AH11" i="135" s="1"/>
  <c r="AJ11" i="135" s="1"/>
  <c r="AL11" i="135" s="1"/>
  <c r="AG10" i="135"/>
  <c r="AH10" i="135" s="1"/>
  <c r="AJ10" i="135" s="1"/>
  <c r="AL10" i="135" s="1"/>
  <c r="N10" i="135"/>
  <c r="P10" i="135" s="1"/>
  <c r="P15" i="134"/>
  <c r="N15" i="134"/>
  <c r="P14" i="134"/>
  <c r="N14" i="134"/>
  <c r="AH13" i="134"/>
  <c r="AJ13" i="134" s="1"/>
  <c r="AL13" i="134" s="1"/>
  <c r="P13" i="134"/>
  <c r="AG13" i="134" s="1"/>
  <c r="N13" i="134"/>
  <c r="AH12" i="134"/>
  <c r="AJ12" i="134" s="1"/>
  <c r="AL12" i="134" s="1"/>
  <c r="P12" i="134"/>
  <c r="AG12" i="134" s="1"/>
  <c r="N12" i="134"/>
  <c r="AH11" i="134"/>
  <c r="AJ11" i="134" s="1"/>
  <c r="AL11" i="134" s="1"/>
  <c r="P11" i="134"/>
  <c r="AG11" i="134" s="1"/>
  <c r="N11" i="134"/>
  <c r="AH10" i="134"/>
  <c r="AJ10" i="134" s="1"/>
  <c r="AL10" i="134" s="1"/>
  <c r="AL16" i="134" s="1"/>
  <c r="P10" i="134"/>
  <c r="AG10" i="134" s="1"/>
  <c r="N10" i="134"/>
  <c r="N10" i="133"/>
  <c r="P10" i="133" s="1"/>
  <c r="AG10" i="133" s="1"/>
  <c r="AH10" i="133" s="1"/>
  <c r="AJ10" i="133" s="1"/>
  <c r="AL10" i="133" s="1"/>
  <c r="AL11" i="133" s="1"/>
  <c r="P15" i="132"/>
  <c r="AG15" i="132" s="1"/>
  <c r="AH15" i="132" s="1"/>
  <c r="AJ15" i="132" s="1"/>
  <c r="AL15" i="132" s="1"/>
  <c r="N15" i="132"/>
  <c r="P14" i="132"/>
  <c r="AG14" i="132" s="1"/>
  <c r="AH14" i="132" s="1"/>
  <c r="AJ14" i="132" s="1"/>
  <c r="AL14" i="132" s="1"/>
  <c r="N14" i="132"/>
  <c r="N13" i="132"/>
  <c r="P13" i="132" s="1"/>
  <c r="AG13" i="132" s="1"/>
  <c r="AH13" i="132" s="1"/>
  <c r="AJ13" i="132" s="1"/>
  <c r="AL13" i="132" s="1"/>
  <c r="P12" i="132"/>
  <c r="AG12" i="132" s="1"/>
  <c r="AH12" i="132" s="1"/>
  <c r="AJ12" i="132" s="1"/>
  <c r="AL12" i="132" s="1"/>
  <c r="N12" i="132"/>
  <c r="N11" i="132"/>
  <c r="P11" i="132" s="1"/>
  <c r="AG11" i="132" s="1"/>
  <c r="AH11" i="132" s="1"/>
  <c r="AJ11" i="132" s="1"/>
  <c r="AL11" i="132" s="1"/>
  <c r="P10" i="132"/>
  <c r="AG10" i="132" s="1"/>
  <c r="AH10" i="132" s="1"/>
  <c r="AJ10" i="132" s="1"/>
  <c r="AL10" i="132" s="1"/>
  <c r="AL16" i="132" s="1"/>
  <c r="N10" i="132"/>
  <c r="P11" i="131"/>
  <c r="N11" i="131"/>
  <c r="N10" i="131"/>
  <c r="P10" i="131" s="1"/>
  <c r="AG10" i="131" s="1"/>
  <c r="AH10" i="131" s="1"/>
  <c r="AJ10" i="131" s="1"/>
  <c r="AL10" i="131" s="1"/>
  <c r="AL12" i="131" s="1"/>
  <c r="P11" i="130"/>
  <c r="AG11" i="130" s="1"/>
  <c r="AH11" i="130" s="1"/>
  <c r="AJ11" i="130" s="1"/>
  <c r="AL11" i="130" s="1"/>
  <c r="N11" i="130"/>
  <c r="N10" i="130"/>
  <c r="P10" i="130" s="1"/>
  <c r="AG10" i="130" s="1"/>
  <c r="AH10" i="130" s="1"/>
  <c r="AJ10" i="130" s="1"/>
  <c r="AL10" i="130" s="1"/>
  <c r="N10" i="129"/>
  <c r="P10" i="129" s="1"/>
  <c r="AG10" i="129" s="1"/>
  <c r="AH10" i="129" s="1"/>
  <c r="AJ10" i="129" s="1"/>
  <c r="AL10" i="129" s="1"/>
  <c r="AL11" i="129" s="1"/>
  <c r="P11" i="128"/>
  <c r="AG11" i="128" s="1"/>
  <c r="AH11" i="128" s="1"/>
  <c r="AJ11" i="128" s="1"/>
  <c r="AL11" i="128" s="1"/>
  <c r="N11" i="128"/>
  <c r="N10" i="128"/>
  <c r="P10" i="128" s="1"/>
  <c r="AG10" i="128" s="1"/>
  <c r="AH10" i="128" s="1"/>
  <c r="AJ10" i="128" s="1"/>
  <c r="AL10" i="128" s="1"/>
  <c r="N11" i="127"/>
  <c r="P11" i="127" s="1"/>
  <c r="AG11" i="127" s="1"/>
  <c r="AH11" i="127" s="1"/>
  <c r="AJ11" i="127" s="1"/>
  <c r="AL11" i="127" s="1"/>
  <c r="AG10" i="127"/>
  <c r="AH10" i="127" s="1"/>
  <c r="AJ10" i="127" s="1"/>
  <c r="AL10" i="127" s="1"/>
  <c r="P10" i="127"/>
  <c r="N10" i="127"/>
  <c r="N10" i="126"/>
  <c r="P10" i="126" s="1"/>
  <c r="AG10" i="126" s="1"/>
  <c r="AH10" i="126" s="1"/>
  <c r="AJ10" i="126" s="1"/>
  <c r="AL10" i="126" s="1"/>
  <c r="AL11" i="126" s="1"/>
  <c r="N10" i="125"/>
  <c r="P10" i="125" s="1"/>
  <c r="AG10" i="125" s="1"/>
  <c r="AH10" i="125" s="1"/>
  <c r="AJ10" i="125" s="1"/>
  <c r="AL10" i="125" s="1"/>
  <c r="AL11" i="125" s="1"/>
  <c r="P10" i="124"/>
  <c r="AG10" i="124" s="1"/>
  <c r="AH10" i="124" s="1"/>
  <c r="AJ10" i="124" s="1"/>
  <c r="AL10" i="124" s="1"/>
  <c r="AL11" i="124" s="1"/>
  <c r="N10" i="124"/>
  <c r="AG13" i="123"/>
  <c r="AH13" i="123" s="1"/>
  <c r="AJ13" i="123" s="1"/>
  <c r="AL13" i="123" s="1"/>
  <c r="P13" i="123"/>
  <c r="N13" i="123"/>
  <c r="N12" i="123"/>
  <c r="P12" i="123" s="1"/>
  <c r="AG12" i="123" s="1"/>
  <c r="AH12" i="123" s="1"/>
  <c r="AJ12" i="123" s="1"/>
  <c r="AL12" i="123" s="1"/>
  <c r="AG11" i="123"/>
  <c r="AH11" i="123" s="1"/>
  <c r="AJ11" i="123" s="1"/>
  <c r="AL11" i="123" s="1"/>
  <c r="P11" i="123"/>
  <c r="N11" i="123"/>
  <c r="N10" i="123"/>
  <c r="P10" i="123" s="1"/>
  <c r="AG10" i="123" s="1"/>
  <c r="AH10" i="123" s="1"/>
  <c r="AJ10" i="123" s="1"/>
  <c r="AL10" i="123" s="1"/>
  <c r="P10" i="122"/>
  <c r="AG10" i="122" s="1"/>
  <c r="AH10" i="122" s="1"/>
  <c r="AJ10" i="122" s="1"/>
  <c r="AL10" i="122" s="1"/>
  <c r="AL11" i="122" s="1"/>
  <c r="N10" i="122"/>
  <c r="AG10" i="121"/>
  <c r="AH10" i="121" s="1"/>
  <c r="AJ10" i="121" s="1"/>
  <c r="AL10" i="121" s="1"/>
  <c r="AL11" i="121" s="1"/>
  <c r="P10" i="121"/>
  <c r="N10" i="121"/>
  <c r="N10" i="120"/>
  <c r="P10" i="120" s="1"/>
  <c r="AG10" i="120" s="1"/>
  <c r="AH10" i="120" s="1"/>
  <c r="AJ10" i="120" s="1"/>
  <c r="AL10" i="120" s="1"/>
  <c r="AL11" i="120" s="1"/>
  <c r="N11" i="119"/>
  <c r="P11" i="119" s="1"/>
  <c r="AG11" i="119" s="1"/>
  <c r="AH11" i="119" s="1"/>
  <c r="AJ11" i="119" s="1"/>
  <c r="AL11" i="119" s="1"/>
  <c r="N10" i="119"/>
  <c r="P10" i="119" s="1"/>
  <c r="AG10" i="119" s="1"/>
  <c r="AH10" i="119" s="1"/>
  <c r="AJ10" i="119" s="1"/>
  <c r="AL10" i="119" s="1"/>
  <c r="AL12" i="119" s="1"/>
  <c r="N10" i="118"/>
  <c r="P10" i="118" s="1"/>
  <c r="AG10" i="118" s="1"/>
  <c r="AH10" i="118" s="1"/>
  <c r="AJ10" i="118" s="1"/>
  <c r="AL10" i="118" s="1"/>
  <c r="AL11" i="118" s="1"/>
  <c r="N10" i="117"/>
  <c r="P10" i="117" s="1"/>
  <c r="AG10" i="117" s="1"/>
  <c r="AH10" i="117" s="1"/>
  <c r="AJ10" i="117" s="1"/>
  <c r="AL10" i="117" s="1"/>
  <c r="AL11" i="117" s="1"/>
  <c r="P10" i="116"/>
  <c r="AG10" i="116" s="1"/>
  <c r="AH10" i="116" s="1"/>
  <c r="AJ10" i="116" s="1"/>
  <c r="AL10" i="116" s="1"/>
  <c r="AL11" i="116" s="1"/>
  <c r="N10" i="116"/>
  <c r="AG10" i="115"/>
  <c r="AH10" i="115" s="1"/>
  <c r="AJ10" i="115" s="1"/>
  <c r="AL10" i="115" s="1"/>
  <c r="AL11" i="115" s="1"/>
  <c r="P10" i="115"/>
  <c r="N10" i="115"/>
  <c r="N10" i="114"/>
  <c r="P10" i="114" s="1"/>
  <c r="AG10" i="114" s="1"/>
  <c r="AH10" i="114" s="1"/>
  <c r="AJ10" i="114" s="1"/>
  <c r="AL10" i="114" s="1"/>
  <c r="AL11" i="114" s="1"/>
  <c r="N11" i="113"/>
  <c r="P11" i="113" s="1"/>
  <c r="AG11" i="113" s="1"/>
  <c r="AH11" i="113" s="1"/>
  <c r="AJ11" i="113" s="1"/>
  <c r="AL11" i="113" s="1"/>
  <c r="N10" i="113"/>
  <c r="P10" i="113" s="1"/>
  <c r="AG10" i="113" s="1"/>
  <c r="AH10" i="113" s="1"/>
  <c r="AJ10" i="113" s="1"/>
  <c r="AL10" i="113" s="1"/>
  <c r="N10" i="112"/>
  <c r="P10" i="112" s="1"/>
  <c r="AG10" i="112" s="1"/>
  <c r="AH10" i="112" s="1"/>
  <c r="AJ10" i="112" s="1"/>
  <c r="AL10" i="112" s="1"/>
  <c r="AL11" i="112" s="1"/>
  <c r="N11" i="111"/>
  <c r="P11" i="111" s="1"/>
  <c r="AG11" i="111" s="1"/>
  <c r="AH11" i="111" s="1"/>
  <c r="AJ11" i="111" s="1"/>
  <c r="AL11" i="111" s="1"/>
  <c r="N10" i="111"/>
  <c r="P10" i="111" s="1"/>
  <c r="AG10" i="111" s="1"/>
  <c r="AH10" i="111" s="1"/>
  <c r="AJ10" i="111" s="1"/>
  <c r="AL10" i="111" s="1"/>
  <c r="AL12" i="111" s="1"/>
  <c r="N11" i="110"/>
  <c r="P11" i="110" s="1"/>
  <c r="AG11" i="110" s="1"/>
  <c r="AH11" i="110" s="1"/>
  <c r="AJ11" i="110" s="1"/>
  <c r="AL11" i="110" s="1"/>
  <c r="P10" i="110"/>
  <c r="AG10" i="110" s="1"/>
  <c r="AH10" i="110" s="1"/>
  <c r="AJ10" i="110" s="1"/>
  <c r="AL10" i="110" s="1"/>
  <c r="AL12" i="110" s="1"/>
  <c r="N10" i="110"/>
  <c r="N11" i="109"/>
  <c r="P11" i="109" s="1"/>
  <c r="AG11" i="109" s="1"/>
  <c r="AH11" i="109" s="1"/>
  <c r="AJ11" i="109" s="1"/>
  <c r="AL11" i="109" s="1"/>
  <c r="N10" i="109"/>
  <c r="P10" i="109" s="1"/>
  <c r="AG10" i="109" s="1"/>
  <c r="AH10" i="109" s="1"/>
  <c r="AJ10" i="109" s="1"/>
  <c r="AL10" i="109" s="1"/>
  <c r="P11" i="108"/>
  <c r="AG11" i="108" s="1"/>
  <c r="AH11" i="108" s="1"/>
  <c r="AJ11" i="108" s="1"/>
  <c r="AL11" i="108" s="1"/>
  <c r="N11" i="108"/>
  <c r="N10" i="108"/>
  <c r="P10" i="108" s="1"/>
  <c r="AG10" i="108" s="1"/>
  <c r="AH10" i="108" s="1"/>
  <c r="AJ10" i="108" s="1"/>
  <c r="AL10" i="108" s="1"/>
  <c r="AL12" i="108" s="1"/>
  <c r="N10" i="107"/>
  <c r="P10" i="107" s="1"/>
  <c r="AG10" i="107" s="1"/>
  <c r="AH10" i="107" s="1"/>
  <c r="AJ10" i="107" s="1"/>
  <c r="AL10" i="107" s="1"/>
  <c r="AL11" i="107" s="1"/>
  <c r="P12" i="106"/>
  <c r="AG12" i="106" s="1"/>
  <c r="AH12" i="106" s="1"/>
  <c r="AJ12" i="106" s="1"/>
  <c r="AL12" i="106" s="1"/>
  <c r="N12" i="106"/>
  <c r="N11" i="106"/>
  <c r="P11" i="106" s="1"/>
  <c r="AG11" i="106" s="1"/>
  <c r="AH11" i="106" s="1"/>
  <c r="AJ11" i="106" s="1"/>
  <c r="AL11" i="106" s="1"/>
  <c r="P10" i="106"/>
  <c r="AG10" i="106" s="1"/>
  <c r="AH10" i="106" s="1"/>
  <c r="AJ10" i="106" s="1"/>
  <c r="AL10" i="106" s="1"/>
  <c r="N10" i="106"/>
  <c r="N10" i="105"/>
  <c r="P10" i="105" s="1"/>
  <c r="AG10" i="105" s="1"/>
  <c r="AH10" i="105" s="1"/>
  <c r="AJ10" i="105" s="1"/>
  <c r="AL10" i="105" s="1"/>
  <c r="AL11" i="105" s="1"/>
  <c r="N11" i="104"/>
  <c r="P11" i="104" s="1"/>
  <c r="AG11" i="104" s="1"/>
  <c r="AH11" i="104" s="1"/>
  <c r="AJ11" i="104" s="1"/>
  <c r="AL11" i="104" s="1"/>
  <c r="P10" i="104"/>
  <c r="AG10" i="104" s="1"/>
  <c r="AH10" i="104" s="1"/>
  <c r="AJ10" i="104" s="1"/>
  <c r="AL10" i="104" s="1"/>
  <c r="N10" i="104"/>
  <c r="AL12" i="103"/>
  <c r="N11" i="103"/>
  <c r="P11" i="103" s="1"/>
  <c r="N10" i="103"/>
  <c r="P10" i="103" s="1"/>
  <c r="P12" i="102"/>
  <c r="AG12" i="102" s="1"/>
  <c r="AH12" i="102" s="1"/>
  <c r="AJ12" i="102" s="1"/>
  <c r="AL12" i="102" s="1"/>
  <c r="AL13" i="102" s="1"/>
  <c r="N12" i="102"/>
  <c r="N11" i="102"/>
  <c r="P11" i="102" s="1"/>
  <c r="P10" i="102"/>
  <c r="N10" i="102"/>
  <c r="AG10" i="101"/>
  <c r="AH10" i="101" s="1"/>
  <c r="AJ10" i="101" s="1"/>
  <c r="AL10" i="101" s="1"/>
  <c r="AL11" i="101" s="1"/>
  <c r="P10" i="101"/>
  <c r="N10" i="101"/>
  <c r="N12" i="100"/>
  <c r="P12" i="100" s="1"/>
  <c r="AG12" i="100" s="1"/>
  <c r="AH12" i="100" s="1"/>
  <c r="AJ12" i="100" s="1"/>
  <c r="AL12" i="100" s="1"/>
  <c r="P11" i="100"/>
  <c r="AG11" i="100" s="1"/>
  <c r="AH11" i="100" s="1"/>
  <c r="AJ11" i="100" s="1"/>
  <c r="AL11" i="100" s="1"/>
  <c r="N11" i="100"/>
  <c r="N10" i="100"/>
  <c r="P10" i="100" s="1"/>
  <c r="AG10" i="100" s="1"/>
  <c r="AH10" i="100" s="1"/>
  <c r="AJ10" i="100" s="1"/>
  <c r="AL10" i="100" s="1"/>
  <c r="AL13" i="100" s="1"/>
  <c r="N11" i="99"/>
  <c r="P11" i="99" s="1"/>
  <c r="AG11" i="99" s="1"/>
  <c r="AH11" i="99" s="1"/>
  <c r="AJ11" i="99" s="1"/>
  <c r="AL11" i="99" s="1"/>
  <c r="N10" i="99"/>
  <c r="P10" i="99" s="1"/>
  <c r="AG10" i="99" s="1"/>
  <c r="AH10" i="99" s="1"/>
  <c r="AJ10" i="99" s="1"/>
  <c r="AL10" i="99" s="1"/>
  <c r="N10" i="98"/>
  <c r="P10" i="98" s="1"/>
  <c r="AG10" i="98" s="1"/>
  <c r="AH10" i="98" s="1"/>
  <c r="AJ10" i="98" s="1"/>
  <c r="AL10" i="98" s="1"/>
  <c r="AL11" i="98" s="1"/>
  <c r="N10" i="97"/>
  <c r="P10" i="97" s="1"/>
  <c r="AG10" i="97" s="1"/>
  <c r="AH10" i="97" s="1"/>
  <c r="AJ10" i="97" s="1"/>
  <c r="AL10" i="97" s="1"/>
  <c r="AL11" i="97" s="1"/>
  <c r="AF14" i="96"/>
  <c r="AH14" i="96" s="1"/>
  <c r="AJ14" i="96" s="1"/>
  <c r="AL14" i="96" s="1"/>
  <c r="AC14" i="96"/>
  <c r="N13" i="96"/>
  <c r="P13" i="96" s="1"/>
  <c r="AG13" i="96" s="1"/>
  <c r="AH13" i="96" s="1"/>
  <c r="AJ13" i="96" s="1"/>
  <c r="AL13" i="96" s="1"/>
  <c r="P12" i="96"/>
  <c r="AG12" i="96" s="1"/>
  <c r="AH12" i="96" s="1"/>
  <c r="AJ12" i="96" s="1"/>
  <c r="AL12" i="96" s="1"/>
  <c r="N12" i="96"/>
  <c r="N11" i="96"/>
  <c r="P11" i="96" s="1"/>
  <c r="AG11" i="96" s="1"/>
  <c r="AH11" i="96" s="1"/>
  <c r="AJ11" i="96" s="1"/>
  <c r="AL11" i="96" s="1"/>
  <c r="P10" i="96"/>
  <c r="AG10" i="96" s="1"/>
  <c r="AH10" i="96" s="1"/>
  <c r="AJ10" i="96" s="1"/>
  <c r="AL10" i="96" s="1"/>
  <c r="AL15" i="96" s="1"/>
  <c r="N10" i="96"/>
  <c r="AG13" i="95"/>
  <c r="AH13" i="95" s="1"/>
  <c r="AJ13" i="95" s="1"/>
  <c r="AL13" i="95" s="1"/>
  <c r="P13" i="95"/>
  <c r="N13" i="95"/>
  <c r="N12" i="95"/>
  <c r="P12" i="95" s="1"/>
  <c r="AG12" i="95" s="1"/>
  <c r="AH12" i="95" s="1"/>
  <c r="AJ12" i="95" s="1"/>
  <c r="AL12" i="95" s="1"/>
  <c r="AG11" i="95"/>
  <c r="AH11" i="95" s="1"/>
  <c r="AJ11" i="95" s="1"/>
  <c r="AL11" i="95" s="1"/>
  <c r="P11" i="95"/>
  <c r="N11" i="95"/>
  <c r="N10" i="95"/>
  <c r="P10" i="95" s="1"/>
  <c r="AG10" i="95" s="1"/>
  <c r="AH10" i="95" s="1"/>
  <c r="AJ10" i="95" s="1"/>
  <c r="AL10" i="95" s="1"/>
  <c r="AL14" i="95" s="1"/>
  <c r="P10" i="94"/>
  <c r="AG10" i="94" s="1"/>
  <c r="AH10" i="94" s="1"/>
  <c r="AJ10" i="94" s="1"/>
  <c r="AL10" i="94" s="1"/>
  <c r="AL11" i="94" s="1"/>
  <c r="N10" i="94"/>
  <c r="N10" i="93"/>
  <c r="P10" i="93" s="1"/>
  <c r="AG10" i="93" s="1"/>
  <c r="AH10" i="93" s="1"/>
  <c r="AJ10" i="93" s="1"/>
  <c r="AL10" i="93" s="1"/>
  <c r="AL11" i="93" s="1"/>
  <c r="N10" i="92"/>
  <c r="P10" i="92" s="1"/>
  <c r="AG10" i="92" s="1"/>
  <c r="AH10" i="92" s="1"/>
  <c r="AJ10" i="92" s="1"/>
  <c r="AL10" i="92" s="1"/>
  <c r="AL11" i="92" s="1"/>
  <c r="N10" i="91"/>
  <c r="P10" i="91" s="1"/>
  <c r="AG10" i="91" s="1"/>
  <c r="AH10" i="91" s="1"/>
  <c r="AJ10" i="91" s="1"/>
  <c r="AL10" i="91" s="1"/>
  <c r="AL11" i="91" s="1"/>
  <c r="P12" i="90"/>
  <c r="AG12" i="90" s="1"/>
  <c r="AH12" i="90" s="1"/>
  <c r="AJ12" i="90" s="1"/>
  <c r="AL12" i="90" s="1"/>
  <c r="N12" i="90"/>
  <c r="N11" i="90"/>
  <c r="P11" i="90" s="1"/>
  <c r="AG11" i="90" s="1"/>
  <c r="AH11" i="90" s="1"/>
  <c r="AJ11" i="90" s="1"/>
  <c r="AL11" i="90" s="1"/>
  <c r="P10" i="90"/>
  <c r="AG10" i="90" s="1"/>
  <c r="AH10" i="90" s="1"/>
  <c r="AJ10" i="90" s="1"/>
  <c r="AL10" i="90" s="1"/>
  <c r="AL13" i="90" s="1"/>
  <c r="N10" i="90"/>
  <c r="AG10" i="89"/>
  <c r="AH10" i="89" s="1"/>
  <c r="AJ10" i="89" s="1"/>
  <c r="AL10" i="89" s="1"/>
  <c r="AL11" i="89" s="1"/>
  <c r="P10" i="89"/>
  <c r="N10" i="89"/>
  <c r="N13" i="88"/>
  <c r="P13" i="88" s="1"/>
  <c r="AG13" i="88" s="1"/>
  <c r="AH13" i="88" s="1"/>
  <c r="AJ13" i="88" s="1"/>
  <c r="AL13" i="88" s="1"/>
  <c r="P12" i="88"/>
  <c r="N12" i="88"/>
  <c r="N11" i="88"/>
  <c r="P11" i="88" s="1"/>
  <c r="AG11" i="88" s="1"/>
  <c r="AH11" i="88" s="1"/>
  <c r="AJ11" i="88" s="1"/>
  <c r="AL11" i="88" s="1"/>
  <c r="AL14" i="88" s="1"/>
  <c r="P10" i="88"/>
  <c r="N10" i="88"/>
  <c r="AG11" i="87"/>
  <c r="AH11" i="87" s="1"/>
  <c r="AJ11" i="87" s="1"/>
  <c r="AL11" i="87" s="1"/>
  <c r="P11" i="87"/>
  <c r="N11" i="87"/>
  <c r="N10" i="87"/>
  <c r="P10" i="87" s="1"/>
  <c r="AG10" i="87" s="1"/>
  <c r="AH10" i="87" s="1"/>
  <c r="AJ10" i="87" s="1"/>
  <c r="AL10" i="87" s="1"/>
  <c r="AL12" i="87" s="1"/>
  <c r="P10" i="86"/>
  <c r="AG10" i="86" s="1"/>
  <c r="AH10" i="86" s="1"/>
  <c r="AJ10" i="86" s="1"/>
  <c r="AL10" i="86" s="1"/>
  <c r="AL11" i="86" s="1"/>
  <c r="N10" i="86"/>
  <c r="AL11" i="85"/>
  <c r="P10" i="85"/>
  <c r="N10" i="85"/>
  <c r="N11" i="84"/>
  <c r="P11" i="84" s="1"/>
  <c r="P10" i="84"/>
  <c r="AG10" i="84" s="1"/>
  <c r="AH10" i="84" s="1"/>
  <c r="AJ10" i="84" s="1"/>
  <c r="AL10" i="84" s="1"/>
  <c r="AL12" i="84" s="1"/>
  <c r="N10" i="84"/>
  <c r="AG11" i="83"/>
  <c r="AH11" i="83" s="1"/>
  <c r="AJ11" i="83" s="1"/>
  <c r="AL11" i="83" s="1"/>
  <c r="P11" i="83"/>
  <c r="N11" i="83"/>
  <c r="N10" i="83"/>
  <c r="P10" i="83" s="1"/>
  <c r="AG10" i="83" s="1"/>
  <c r="AH10" i="83" s="1"/>
  <c r="AJ10" i="83" s="1"/>
  <c r="AL10" i="83" s="1"/>
  <c r="AL12" i="83" s="1"/>
  <c r="P11" i="82"/>
  <c r="AG11" i="82" s="1"/>
  <c r="AH11" i="82" s="1"/>
  <c r="AJ11" i="82" s="1"/>
  <c r="AL11" i="82" s="1"/>
  <c r="N11" i="82"/>
  <c r="N10" i="82"/>
  <c r="P10" i="82" s="1"/>
  <c r="AG10" i="82" s="1"/>
  <c r="AH10" i="82" s="1"/>
  <c r="AJ10" i="82" s="1"/>
  <c r="AL10" i="82" s="1"/>
  <c r="N10" i="81"/>
  <c r="P10" i="81" s="1"/>
  <c r="AG10" i="81" s="1"/>
  <c r="AH10" i="81" s="1"/>
  <c r="AJ10" i="81" s="1"/>
  <c r="AL10" i="81" s="1"/>
  <c r="AL11" i="81" s="1"/>
  <c r="P11" i="80"/>
  <c r="AG11" i="80" s="1"/>
  <c r="AH11" i="80" s="1"/>
  <c r="AJ11" i="80" s="1"/>
  <c r="AL11" i="80" s="1"/>
  <c r="N11" i="80"/>
  <c r="N10" i="80"/>
  <c r="P10" i="80" s="1"/>
  <c r="AG10" i="80" s="1"/>
  <c r="AH10" i="80" s="1"/>
  <c r="AJ10" i="80" s="1"/>
  <c r="AL10" i="80" s="1"/>
  <c r="N12" i="79"/>
  <c r="P12" i="79" s="1"/>
  <c r="AG12" i="79" s="1"/>
  <c r="AH12" i="79" s="1"/>
  <c r="AJ12" i="79" s="1"/>
  <c r="AL12" i="79" s="1"/>
  <c r="N11" i="79"/>
  <c r="P11" i="79" s="1"/>
  <c r="AG11" i="79" s="1"/>
  <c r="AH11" i="79" s="1"/>
  <c r="AJ11" i="79" s="1"/>
  <c r="AL11" i="79" s="1"/>
  <c r="N10" i="79"/>
  <c r="P10" i="79" s="1"/>
  <c r="AG10" i="79" s="1"/>
  <c r="AH10" i="79" s="1"/>
  <c r="AJ10" i="79" s="1"/>
  <c r="AL10" i="79" s="1"/>
  <c r="P10" i="78"/>
  <c r="AG10" i="78" s="1"/>
  <c r="AH10" i="78" s="1"/>
  <c r="AJ10" i="78" s="1"/>
  <c r="AL10" i="78" s="1"/>
  <c r="AL11" i="78" s="1"/>
  <c r="N10" i="78"/>
  <c r="N10" i="77"/>
  <c r="P10" i="77" s="1"/>
  <c r="AG10" i="77" s="1"/>
  <c r="AH10" i="77" s="1"/>
  <c r="AJ10" i="77" s="1"/>
  <c r="AL10" i="77" s="1"/>
  <c r="AL11" i="77" s="1"/>
  <c r="N10" i="76"/>
  <c r="P10" i="76" s="1"/>
  <c r="AG10" i="76" s="1"/>
  <c r="AH10" i="76" s="1"/>
  <c r="AJ10" i="76" s="1"/>
  <c r="AL10" i="76" s="1"/>
  <c r="AL11" i="76" s="1"/>
  <c r="N10" i="75"/>
  <c r="P10" i="75" s="1"/>
  <c r="AG10" i="75" s="1"/>
  <c r="AH10" i="75" s="1"/>
  <c r="AJ10" i="75" s="1"/>
  <c r="AL10" i="75" s="1"/>
  <c r="AL11" i="75" s="1"/>
  <c r="P13" i="74"/>
  <c r="AG13" i="74" s="1"/>
  <c r="AH13" i="74" s="1"/>
  <c r="AJ13" i="74" s="1"/>
  <c r="AL13" i="74" s="1"/>
  <c r="N13" i="74"/>
  <c r="N12" i="74"/>
  <c r="P12" i="74" s="1"/>
  <c r="P11" i="74"/>
  <c r="AG11" i="74" s="1"/>
  <c r="AH11" i="74" s="1"/>
  <c r="AJ11" i="74" s="1"/>
  <c r="AL11" i="74" s="1"/>
  <c r="N11" i="74"/>
  <c r="N10" i="74"/>
  <c r="P10" i="74" s="1"/>
  <c r="AG10" i="74" s="1"/>
  <c r="AH10" i="74" s="1"/>
  <c r="AJ10" i="74" s="1"/>
  <c r="AL10" i="74" s="1"/>
  <c r="N10" i="73"/>
  <c r="P10" i="73" s="1"/>
  <c r="AG10" i="73" s="1"/>
  <c r="AH10" i="73" s="1"/>
  <c r="AJ10" i="73" s="1"/>
  <c r="AL10" i="73" s="1"/>
  <c r="AL11" i="73" s="1"/>
  <c r="P10" i="72"/>
  <c r="AG10" i="72" s="1"/>
  <c r="AH10" i="72" s="1"/>
  <c r="AJ10" i="72" s="1"/>
  <c r="AL10" i="72" s="1"/>
  <c r="AL11" i="72" s="1"/>
  <c r="N10" i="72"/>
  <c r="N13" i="71"/>
  <c r="P13" i="71" s="1"/>
  <c r="AG13" i="71" s="1"/>
  <c r="AH13" i="71" s="1"/>
  <c r="AJ13" i="71" s="1"/>
  <c r="AL13" i="71" s="1"/>
  <c r="N12" i="71"/>
  <c r="P12" i="71" s="1"/>
  <c r="AG12" i="71" s="1"/>
  <c r="AH12" i="71" s="1"/>
  <c r="AJ12" i="71" s="1"/>
  <c r="AL12" i="71" s="1"/>
  <c r="N11" i="71"/>
  <c r="P11" i="71" s="1"/>
  <c r="AG11" i="71" s="1"/>
  <c r="AH11" i="71" s="1"/>
  <c r="AJ11" i="71" s="1"/>
  <c r="AL11" i="71" s="1"/>
  <c r="N10" i="71"/>
  <c r="P10" i="71" s="1"/>
  <c r="AG10" i="71" s="1"/>
  <c r="AH10" i="71" s="1"/>
  <c r="AJ10" i="71" s="1"/>
  <c r="AL10" i="71" s="1"/>
  <c r="AL14" i="71" s="1"/>
  <c r="P12" i="70"/>
  <c r="AG12" i="70" s="1"/>
  <c r="AH12" i="70" s="1"/>
  <c r="AJ12" i="70" s="1"/>
  <c r="AL12" i="70" s="1"/>
  <c r="AL13" i="70" s="1"/>
  <c r="N12" i="70"/>
  <c r="N11" i="70"/>
  <c r="P11" i="70" s="1"/>
  <c r="P10" i="70"/>
  <c r="N10" i="70"/>
  <c r="N11" i="69"/>
  <c r="P11" i="69" s="1"/>
  <c r="AG11" i="69" s="1"/>
  <c r="AH11" i="69" s="1"/>
  <c r="AJ11" i="69" s="1"/>
  <c r="AL11" i="69" s="1"/>
  <c r="N10" i="69"/>
  <c r="P10" i="69" s="1"/>
  <c r="AG10" i="69" s="1"/>
  <c r="AH10" i="69" s="1"/>
  <c r="AJ10" i="69" s="1"/>
  <c r="AL10" i="69" s="1"/>
  <c r="P14" i="68"/>
  <c r="AG14" i="68" s="1"/>
  <c r="AH14" i="68" s="1"/>
  <c r="AJ14" i="68" s="1"/>
  <c r="AL14" i="68" s="1"/>
  <c r="N14" i="68"/>
  <c r="N13" i="68"/>
  <c r="P13" i="68" s="1"/>
  <c r="P12" i="68"/>
  <c r="AG12" i="68" s="1"/>
  <c r="AH12" i="68" s="1"/>
  <c r="AJ12" i="68" s="1"/>
  <c r="AL12" i="68" s="1"/>
  <c r="N12" i="68"/>
  <c r="N11" i="68"/>
  <c r="P11" i="68" s="1"/>
  <c r="P10" i="68"/>
  <c r="AG10" i="68" s="1"/>
  <c r="AH10" i="68" s="1"/>
  <c r="AJ10" i="68" s="1"/>
  <c r="AL10" i="68" s="1"/>
  <c r="N10" i="68"/>
  <c r="AG11" i="67"/>
  <c r="AH11" i="67" s="1"/>
  <c r="AJ11" i="67" s="1"/>
  <c r="AL11" i="67" s="1"/>
  <c r="P11" i="67"/>
  <c r="N11" i="67"/>
  <c r="N10" i="67"/>
  <c r="P10" i="67" s="1"/>
  <c r="AG10" i="67" s="1"/>
  <c r="AH10" i="67" s="1"/>
  <c r="AJ10" i="67" s="1"/>
  <c r="AL10" i="67" s="1"/>
  <c r="P10" i="66"/>
  <c r="AG10" i="66" s="1"/>
  <c r="AH10" i="66" s="1"/>
  <c r="AJ10" i="66" s="1"/>
  <c r="AL10" i="66" s="1"/>
  <c r="AL11" i="66" s="1"/>
  <c r="N10" i="66"/>
  <c r="N10" i="65"/>
  <c r="P10" i="65" s="1"/>
  <c r="AG10" i="65" s="1"/>
  <c r="AH10" i="65" s="1"/>
  <c r="AJ10" i="65" s="1"/>
  <c r="AL10" i="65" s="1"/>
  <c r="AL11" i="65" s="1"/>
  <c r="N12" i="64"/>
  <c r="P12" i="64" s="1"/>
  <c r="AG12" i="64" s="1"/>
  <c r="AH12" i="64" s="1"/>
  <c r="AJ12" i="64" s="1"/>
  <c r="AL12" i="64" s="1"/>
  <c r="P11" i="64"/>
  <c r="AG11" i="64" s="1"/>
  <c r="AH11" i="64" s="1"/>
  <c r="AJ11" i="64" s="1"/>
  <c r="AL11" i="64" s="1"/>
  <c r="N11" i="64"/>
  <c r="N10" i="64"/>
  <c r="P10" i="64" s="1"/>
  <c r="AG10" i="64" s="1"/>
  <c r="AH10" i="64" s="1"/>
  <c r="AJ10" i="64" s="1"/>
  <c r="AL10" i="64" s="1"/>
  <c r="N10" i="63"/>
  <c r="P10" i="63" s="1"/>
  <c r="AG10" i="63" s="1"/>
  <c r="AH10" i="63" s="1"/>
  <c r="AJ10" i="63" s="1"/>
  <c r="AL10" i="63" s="1"/>
  <c r="AL11" i="63" s="1"/>
  <c r="P11" i="62"/>
  <c r="AG11" i="62" s="1"/>
  <c r="AH11" i="62" s="1"/>
  <c r="AJ11" i="62" s="1"/>
  <c r="AL11" i="62" s="1"/>
  <c r="N11" i="62"/>
  <c r="N10" i="62"/>
  <c r="P10" i="62" s="1"/>
  <c r="AG10" i="62" s="1"/>
  <c r="AH10" i="62" s="1"/>
  <c r="AJ10" i="62" s="1"/>
  <c r="AL10" i="62" s="1"/>
  <c r="N10" i="61"/>
  <c r="P10" i="61" s="1"/>
  <c r="AG10" i="61" s="1"/>
  <c r="AH10" i="61" s="1"/>
  <c r="AJ10" i="61" s="1"/>
  <c r="AL10" i="61" s="1"/>
  <c r="AL11" i="61" s="1"/>
  <c r="P10" i="60"/>
  <c r="AG10" i="60" s="1"/>
  <c r="AH10" i="60" s="1"/>
  <c r="AJ10" i="60" s="1"/>
  <c r="AL10" i="60" s="1"/>
  <c r="AL11" i="60" s="1"/>
  <c r="N10" i="60"/>
  <c r="N11" i="59"/>
  <c r="P11" i="59" s="1"/>
  <c r="AG11" i="59" s="1"/>
  <c r="AH11" i="59" s="1"/>
  <c r="AJ11" i="59" s="1"/>
  <c r="AL11" i="59" s="1"/>
  <c r="AL12" i="59" s="1"/>
  <c r="N10" i="59"/>
  <c r="P10" i="59" s="1"/>
  <c r="P11" i="58"/>
  <c r="AG11" i="58" s="1"/>
  <c r="AH11" i="58" s="1"/>
  <c r="AJ11" i="58" s="1"/>
  <c r="AL11" i="58" s="1"/>
  <c r="N11" i="58"/>
  <c r="N10" i="58"/>
  <c r="P10" i="58" s="1"/>
  <c r="AG10" i="58" s="1"/>
  <c r="AH10" i="58" s="1"/>
  <c r="AJ10" i="58" s="1"/>
  <c r="AL10" i="58" s="1"/>
  <c r="N10" i="57"/>
  <c r="P10" i="57" s="1"/>
  <c r="AG10" i="57" s="1"/>
  <c r="AH10" i="57" s="1"/>
  <c r="AJ10" i="57" s="1"/>
  <c r="AL10" i="57" s="1"/>
  <c r="AL11" i="57" s="1"/>
  <c r="P11" i="56"/>
  <c r="AG11" i="56" s="1"/>
  <c r="AH11" i="56" s="1"/>
  <c r="AJ11" i="56" s="1"/>
  <c r="AL11" i="56" s="1"/>
  <c r="N11" i="56"/>
  <c r="N10" i="56"/>
  <c r="P10" i="56" s="1"/>
  <c r="AG10" i="56" s="1"/>
  <c r="AH10" i="56" s="1"/>
  <c r="AJ10" i="56" s="1"/>
  <c r="AL10" i="56" s="1"/>
  <c r="N12" i="55"/>
  <c r="P12" i="55" s="1"/>
  <c r="AG12" i="55" s="1"/>
  <c r="AH12" i="55" s="1"/>
  <c r="AJ12" i="55" s="1"/>
  <c r="AL12" i="55" s="1"/>
  <c r="N11" i="55"/>
  <c r="P11" i="55" s="1"/>
  <c r="AG11" i="55" s="1"/>
  <c r="AH11" i="55" s="1"/>
  <c r="AJ11" i="55" s="1"/>
  <c r="AL11" i="55" s="1"/>
  <c r="N10" i="55"/>
  <c r="P10" i="55" s="1"/>
  <c r="AG10" i="55" s="1"/>
  <c r="AH10" i="55" s="1"/>
  <c r="AJ10" i="55" s="1"/>
  <c r="AL10" i="55" s="1"/>
  <c r="P10" i="54"/>
  <c r="AG10" i="54" s="1"/>
  <c r="AH10" i="54" s="1"/>
  <c r="AJ10" i="54" s="1"/>
  <c r="AL10" i="54" s="1"/>
  <c r="AL11" i="54" s="1"/>
  <c r="N10" i="54"/>
  <c r="N12" i="53"/>
  <c r="P12" i="53" s="1"/>
  <c r="AG12" i="53" s="1"/>
  <c r="AH12" i="53" s="1"/>
  <c r="AJ12" i="53" s="1"/>
  <c r="AL12" i="53" s="1"/>
  <c r="N11" i="53"/>
  <c r="P11" i="53" s="1"/>
  <c r="AG11" i="53" s="1"/>
  <c r="AH11" i="53" s="1"/>
  <c r="AJ11" i="53" s="1"/>
  <c r="AL11" i="53" s="1"/>
  <c r="N10" i="53"/>
  <c r="P10" i="53" s="1"/>
  <c r="AG10" i="53" s="1"/>
  <c r="AH10" i="53" s="1"/>
  <c r="AJ10" i="53" s="1"/>
  <c r="AL10" i="53" s="1"/>
  <c r="N10" i="52"/>
  <c r="P10" i="52" s="1"/>
  <c r="AG10" i="52" s="1"/>
  <c r="AH10" i="52" s="1"/>
  <c r="AJ10" i="52" s="1"/>
  <c r="AL10" i="52" s="1"/>
  <c r="AL11" i="52" s="1"/>
  <c r="N10" i="51"/>
  <c r="P10" i="51" s="1"/>
  <c r="AG10" i="51" s="1"/>
  <c r="AH10" i="51" s="1"/>
  <c r="AJ10" i="51" s="1"/>
  <c r="AL10" i="51" s="1"/>
  <c r="AL11" i="51" s="1"/>
  <c r="P10" i="50"/>
  <c r="AG10" i="50" s="1"/>
  <c r="AH10" i="50" s="1"/>
  <c r="AJ10" i="50" s="1"/>
  <c r="AL10" i="50" s="1"/>
  <c r="AL11" i="50" s="1"/>
  <c r="N10" i="50"/>
  <c r="N10" i="49"/>
  <c r="P10" i="49" s="1"/>
  <c r="AG10" i="49" s="1"/>
  <c r="AH10" i="49" s="1"/>
  <c r="AJ10" i="49" s="1"/>
  <c r="AL10" i="49" s="1"/>
  <c r="AL11" i="49" s="1"/>
  <c r="AL12" i="48"/>
  <c r="AL13" i="48" s="1"/>
  <c r="AL11" i="48"/>
  <c r="N10" i="48"/>
  <c r="P10" i="48" s="1"/>
  <c r="N11" i="47"/>
  <c r="P11" i="47" s="1"/>
  <c r="AG11" i="47" s="1"/>
  <c r="AH11" i="47" s="1"/>
  <c r="AJ11" i="47" s="1"/>
  <c r="AL11" i="47" s="1"/>
  <c r="N10" i="47"/>
  <c r="P10" i="47" s="1"/>
  <c r="AG10" i="47" s="1"/>
  <c r="AH10" i="47" s="1"/>
  <c r="AJ10" i="47" s="1"/>
  <c r="AL10" i="47" s="1"/>
  <c r="AL12" i="47" s="1"/>
  <c r="N10" i="46"/>
  <c r="P10" i="46" s="1"/>
  <c r="AG10" i="46" s="1"/>
  <c r="AH10" i="46" s="1"/>
  <c r="AJ10" i="46" s="1"/>
  <c r="AL10" i="46" s="1"/>
  <c r="AL11" i="46" s="1"/>
  <c r="N11" i="45"/>
  <c r="P11" i="45" s="1"/>
  <c r="AG11" i="45" s="1"/>
  <c r="AH11" i="45" s="1"/>
  <c r="AJ11" i="45" s="1"/>
  <c r="AL11" i="45" s="1"/>
  <c r="N10" i="45"/>
  <c r="P10" i="45" s="1"/>
  <c r="AG10" i="45" s="1"/>
  <c r="AH10" i="45" s="1"/>
  <c r="AJ10" i="45" s="1"/>
  <c r="AL10" i="45" s="1"/>
  <c r="N11" i="44"/>
  <c r="P11" i="44" s="1"/>
  <c r="AG11" i="44" s="1"/>
  <c r="AH11" i="44" s="1"/>
  <c r="AJ11" i="44" s="1"/>
  <c r="AL11" i="44" s="1"/>
  <c r="P10" i="44"/>
  <c r="AG10" i="44" s="1"/>
  <c r="AH10" i="44" s="1"/>
  <c r="AJ10" i="44" s="1"/>
  <c r="AL10" i="44" s="1"/>
  <c r="N10" i="44"/>
  <c r="N12" i="43"/>
  <c r="P12" i="43" s="1"/>
  <c r="AG12" i="43" s="1"/>
  <c r="AH12" i="43" s="1"/>
  <c r="AJ12" i="43" s="1"/>
  <c r="AL12" i="43" s="1"/>
  <c r="N11" i="43"/>
  <c r="P11" i="43" s="1"/>
  <c r="AG11" i="43" s="1"/>
  <c r="AH11" i="43" s="1"/>
  <c r="AJ11" i="43" s="1"/>
  <c r="AL11" i="43" s="1"/>
  <c r="N10" i="43"/>
  <c r="P10" i="43" s="1"/>
  <c r="AG10" i="43" s="1"/>
  <c r="AH10" i="43" s="1"/>
  <c r="AJ10" i="43" s="1"/>
  <c r="AL10" i="43" s="1"/>
  <c r="N11" i="42"/>
  <c r="P11" i="42" s="1"/>
  <c r="AG11" i="42" s="1"/>
  <c r="AH11" i="42" s="1"/>
  <c r="AJ11" i="42" s="1"/>
  <c r="AL11" i="42" s="1"/>
  <c r="P10" i="42"/>
  <c r="AG10" i="42" s="1"/>
  <c r="AH10" i="42" s="1"/>
  <c r="AJ10" i="42" s="1"/>
  <c r="AL10" i="42" s="1"/>
  <c r="N10" i="42"/>
  <c r="N10" i="41"/>
  <c r="P10" i="41" s="1"/>
  <c r="AG10" i="41" s="1"/>
  <c r="AH10" i="41" s="1"/>
  <c r="AJ10" i="41" s="1"/>
  <c r="AL10" i="41" s="1"/>
  <c r="AL11" i="41" s="1"/>
  <c r="N13" i="40"/>
  <c r="P13" i="40" s="1"/>
  <c r="AG13" i="40" s="1"/>
  <c r="AH13" i="40" s="1"/>
  <c r="AJ13" i="40" s="1"/>
  <c r="AL13" i="40" s="1"/>
  <c r="P12" i="40"/>
  <c r="AG12" i="40" s="1"/>
  <c r="AH12" i="40" s="1"/>
  <c r="AJ12" i="40" s="1"/>
  <c r="AL12" i="40" s="1"/>
  <c r="N12" i="40"/>
  <c r="N11" i="40"/>
  <c r="P11" i="40" s="1"/>
  <c r="AG11" i="40" s="1"/>
  <c r="AH11" i="40" s="1"/>
  <c r="AJ11" i="40" s="1"/>
  <c r="AL11" i="40" s="1"/>
  <c r="P10" i="40"/>
  <c r="AG10" i="40" s="1"/>
  <c r="AH10" i="40" s="1"/>
  <c r="AJ10" i="40" s="1"/>
  <c r="AL10" i="40" s="1"/>
  <c r="AL14" i="40" s="1"/>
  <c r="N10" i="40"/>
  <c r="AG10" i="39"/>
  <c r="AH10" i="39" s="1"/>
  <c r="AJ10" i="39" s="1"/>
  <c r="AL10" i="39" s="1"/>
  <c r="AL11" i="39" s="1"/>
  <c r="P10" i="39"/>
  <c r="N10" i="39"/>
  <c r="N10" i="38"/>
  <c r="P10" i="38" s="1"/>
  <c r="AG10" i="38" s="1"/>
  <c r="AH10" i="38" s="1"/>
  <c r="AJ10" i="38" s="1"/>
  <c r="AL10" i="38" s="1"/>
  <c r="AL11" i="38" s="1"/>
  <c r="N10" i="37"/>
  <c r="P10" i="37" s="1"/>
  <c r="AG10" i="37" s="1"/>
  <c r="AH10" i="37" s="1"/>
  <c r="AJ10" i="37" s="1"/>
  <c r="AL10" i="37" s="1"/>
  <c r="AL11" i="37" s="1"/>
  <c r="P10" i="36"/>
  <c r="AG10" i="36" s="1"/>
  <c r="AH10" i="36" s="1"/>
  <c r="AJ10" i="36" s="1"/>
  <c r="AL10" i="36" s="1"/>
  <c r="AL11" i="36" s="1"/>
  <c r="N10" i="36"/>
  <c r="N10" i="35"/>
  <c r="P10" i="35" s="1"/>
  <c r="AG10" i="35" s="1"/>
  <c r="AH10" i="35" s="1"/>
  <c r="AJ10" i="35" s="1"/>
  <c r="AL10" i="35" s="1"/>
  <c r="AL11" i="35" s="1"/>
  <c r="N10" i="34"/>
  <c r="P10" i="34" s="1"/>
  <c r="AG10" i="34" s="1"/>
  <c r="AH10" i="34" s="1"/>
  <c r="AJ10" i="34" s="1"/>
  <c r="AL10" i="34" s="1"/>
  <c r="AL11" i="34" s="1"/>
  <c r="N14" i="33"/>
  <c r="P14" i="33" s="1"/>
  <c r="N13" i="33"/>
  <c r="P13" i="33" s="1"/>
  <c r="N12" i="33"/>
  <c r="P12" i="33" s="1"/>
  <c r="AG12" i="33" s="1"/>
  <c r="AH12" i="33" s="1"/>
  <c r="AJ12" i="33" s="1"/>
  <c r="AL12" i="33" s="1"/>
  <c r="N11" i="33"/>
  <c r="P11" i="33" s="1"/>
  <c r="AG11" i="33" s="1"/>
  <c r="AH11" i="33" s="1"/>
  <c r="AJ11" i="33" s="1"/>
  <c r="AL11" i="33" s="1"/>
  <c r="N10" i="33"/>
  <c r="P10" i="33" s="1"/>
  <c r="AG10" i="33" s="1"/>
  <c r="AH10" i="33" s="1"/>
  <c r="AJ10" i="33" s="1"/>
  <c r="AL10" i="33" s="1"/>
  <c r="P12" i="32"/>
  <c r="N12" i="32"/>
  <c r="N11" i="32"/>
  <c r="P11" i="32" s="1"/>
  <c r="P10" i="32"/>
  <c r="AG10" i="32" s="1"/>
  <c r="AH10" i="32" s="1"/>
  <c r="AJ10" i="32" s="1"/>
  <c r="AL10" i="32" s="1"/>
  <c r="AL13" i="32" s="1"/>
  <c r="N10" i="32"/>
  <c r="N10" i="31"/>
  <c r="P10" i="31" s="1"/>
  <c r="AG10" i="31" s="1"/>
  <c r="AH10" i="31" s="1"/>
  <c r="AJ10" i="31" s="1"/>
  <c r="AL10" i="31" s="1"/>
  <c r="AL11" i="31" s="1"/>
  <c r="N10" i="30"/>
  <c r="P10" i="30" s="1"/>
  <c r="AG10" i="30" s="1"/>
  <c r="AH10" i="30" s="1"/>
  <c r="AJ10" i="30" s="1"/>
  <c r="AL10" i="30" s="1"/>
  <c r="AL11" i="30" s="1"/>
  <c r="N10" i="29"/>
  <c r="P10" i="29" s="1"/>
  <c r="AG10" i="29" s="1"/>
  <c r="AH10" i="29" s="1"/>
  <c r="AJ10" i="29" s="1"/>
  <c r="AL10" i="29" s="1"/>
  <c r="AL11" i="29" s="1"/>
  <c r="P11" i="28"/>
  <c r="AG11" i="28" s="1"/>
  <c r="AH11" i="28" s="1"/>
  <c r="AJ11" i="28" s="1"/>
  <c r="AL11" i="28" s="1"/>
  <c r="N11" i="28"/>
  <c r="N10" i="28"/>
  <c r="P10" i="28" s="1"/>
  <c r="AG10" i="28" s="1"/>
  <c r="AH10" i="28" s="1"/>
  <c r="AJ10" i="28" s="1"/>
  <c r="AL10" i="28" s="1"/>
  <c r="AL12" i="28" s="1"/>
  <c r="N10" i="27"/>
  <c r="P10" i="27" s="1"/>
  <c r="AG10" i="27" s="1"/>
  <c r="AH10" i="27" s="1"/>
  <c r="AJ10" i="27" s="1"/>
  <c r="AL10" i="27" s="1"/>
  <c r="AL11" i="27" s="1"/>
  <c r="P11" i="26"/>
  <c r="AG11" i="26" s="1"/>
  <c r="AH11" i="26" s="1"/>
  <c r="AJ11" i="26" s="1"/>
  <c r="AL11" i="26" s="1"/>
  <c r="N11" i="26"/>
  <c r="N10" i="26"/>
  <c r="P10" i="26" s="1"/>
  <c r="AG10" i="26" s="1"/>
  <c r="AH10" i="26" s="1"/>
  <c r="AJ10" i="26" s="1"/>
  <c r="AL10" i="26" s="1"/>
  <c r="AL12" i="26" s="1"/>
  <c r="N10" i="25"/>
  <c r="P10" i="25" s="1"/>
  <c r="AG10" i="25" s="1"/>
  <c r="AH10" i="25" s="1"/>
  <c r="AJ10" i="25" s="1"/>
  <c r="AL10" i="25" s="1"/>
  <c r="AL11" i="25" s="1"/>
  <c r="P10" i="24"/>
  <c r="AG10" i="24" s="1"/>
  <c r="AH10" i="24" s="1"/>
  <c r="AJ10" i="24" s="1"/>
  <c r="AL10" i="24" s="1"/>
  <c r="AL11" i="24" s="1"/>
  <c r="N10" i="24"/>
  <c r="N10" i="23"/>
  <c r="P10" i="23" s="1"/>
  <c r="AG10" i="23" s="1"/>
  <c r="AH10" i="23" s="1"/>
  <c r="AJ10" i="23" s="1"/>
  <c r="AL10" i="23" s="1"/>
  <c r="AL11" i="23" s="1"/>
  <c r="N10" i="22"/>
  <c r="P10" i="22" s="1"/>
  <c r="AG10" i="22" s="1"/>
  <c r="AH10" i="22" s="1"/>
  <c r="AJ10" i="22" s="1"/>
  <c r="AL10" i="22" s="1"/>
  <c r="AL11" i="22" s="1"/>
  <c r="N10" i="21"/>
  <c r="P10" i="21" s="1"/>
  <c r="AG10" i="21" s="1"/>
  <c r="AH10" i="21" s="1"/>
  <c r="AJ10" i="21" s="1"/>
  <c r="AL10" i="21" s="1"/>
  <c r="AL11" i="21" s="1"/>
  <c r="P10" i="20"/>
  <c r="AG10" i="20" s="1"/>
  <c r="AH10" i="20" s="1"/>
  <c r="AJ10" i="20" s="1"/>
  <c r="AL10" i="20" s="1"/>
  <c r="AL11" i="20" s="1"/>
  <c r="N10" i="20"/>
  <c r="N13" i="19"/>
  <c r="P13" i="19" s="1"/>
  <c r="AG13" i="19" s="1"/>
  <c r="AH13" i="19" s="1"/>
  <c r="AJ13" i="19" s="1"/>
  <c r="AL13" i="19" s="1"/>
  <c r="N12" i="19"/>
  <c r="P12" i="19" s="1"/>
  <c r="AG12" i="19" s="1"/>
  <c r="AH12" i="19" s="1"/>
  <c r="AJ12" i="19" s="1"/>
  <c r="AL12" i="19" s="1"/>
  <c r="N11" i="19"/>
  <c r="P11" i="19" s="1"/>
  <c r="AG11" i="19" s="1"/>
  <c r="AH11" i="19" s="1"/>
  <c r="AJ11" i="19" s="1"/>
  <c r="AL11" i="19" s="1"/>
  <c r="N10" i="19"/>
  <c r="P10" i="19" s="1"/>
  <c r="AG10" i="19" s="1"/>
  <c r="AH10" i="19" s="1"/>
  <c r="AJ10" i="19" s="1"/>
  <c r="AL10" i="19" s="1"/>
  <c r="AL14" i="19" s="1"/>
  <c r="P10" i="18"/>
  <c r="AG10" i="18" s="1"/>
  <c r="AH10" i="18" s="1"/>
  <c r="AJ10" i="18" s="1"/>
  <c r="AL10" i="18" s="1"/>
  <c r="AL11" i="18" s="1"/>
  <c r="N10" i="18"/>
  <c r="N12" i="17"/>
  <c r="P12" i="17" s="1"/>
  <c r="AG12" i="17" s="1"/>
  <c r="AH12" i="17" s="1"/>
  <c r="AJ12" i="17" s="1"/>
  <c r="AL12" i="17" s="1"/>
  <c r="N11" i="17"/>
  <c r="P11" i="17" s="1"/>
  <c r="AG11" i="17" s="1"/>
  <c r="AH11" i="17" s="1"/>
  <c r="AJ11" i="17" s="1"/>
  <c r="AL11" i="17" s="1"/>
  <c r="N10" i="17"/>
  <c r="P10" i="17" s="1"/>
  <c r="AG10" i="17" s="1"/>
  <c r="AH10" i="17" s="1"/>
  <c r="AJ10" i="17" s="1"/>
  <c r="AL10" i="17" s="1"/>
  <c r="N13" i="16"/>
  <c r="P13" i="16" s="1"/>
  <c r="AG13" i="16" s="1"/>
  <c r="AH13" i="16" s="1"/>
  <c r="AJ13" i="16" s="1"/>
  <c r="AL13" i="16" s="1"/>
  <c r="P12" i="16"/>
  <c r="AG12" i="16" s="1"/>
  <c r="AH12" i="16" s="1"/>
  <c r="AJ12" i="16" s="1"/>
  <c r="AL12" i="16" s="1"/>
  <c r="N12" i="16"/>
  <c r="N11" i="16"/>
  <c r="P11" i="16" s="1"/>
  <c r="P10" i="16"/>
  <c r="AG10" i="16" s="1"/>
  <c r="AH10" i="16" s="1"/>
  <c r="AJ10" i="16" s="1"/>
  <c r="AL10" i="16" s="1"/>
  <c r="AL14" i="16" s="1"/>
  <c r="N10" i="16"/>
  <c r="N12" i="15"/>
  <c r="P12" i="15" s="1"/>
  <c r="AG12" i="15" s="1"/>
  <c r="AH12" i="15" s="1"/>
  <c r="AJ12" i="15" s="1"/>
  <c r="AL12" i="15" s="1"/>
  <c r="N11" i="15"/>
  <c r="P11" i="15" s="1"/>
  <c r="AG11" i="15" s="1"/>
  <c r="AH11" i="15" s="1"/>
  <c r="AJ11" i="15" s="1"/>
  <c r="AL11" i="15" s="1"/>
  <c r="N10" i="15"/>
  <c r="P10" i="15" s="1"/>
  <c r="AG10" i="15" s="1"/>
  <c r="AH10" i="15" s="1"/>
  <c r="AJ10" i="15" s="1"/>
  <c r="AL10" i="15" s="1"/>
  <c r="N11" i="14"/>
  <c r="P11" i="14" s="1"/>
  <c r="AG11" i="14" s="1"/>
  <c r="AH11" i="14" s="1"/>
  <c r="AJ11" i="14" s="1"/>
  <c r="AL11" i="14" s="1"/>
  <c r="P10" i="14"/>
  <c r="AG10" i="14" s="1"/>
  <c r="AH10" i="14" s="1"/>
  <c r="AJ10" i="14" s="1"/>
  <c r="AL10" i="14" s="1"/>
  <c r="AL12" i="14" s="1"/>
  <c r="N10" i="14"/>
  <c r="N10" i="13"/>
  <c r="P10" i="13" s="1"/>
  <c r="AG10" i="13" s="1"/>
  <c r="AH10" i="13" s="1"/>
  <c r="AJ10" i="13" s="1"/>
  <c r="AL10" i="13" s="1"/>
  <c r="AL11" i="13" s="1"/>
  <c r="N11" i="12"/>
  <c r="P11" i="12" s="1"/>
  <c r="P10" i="12"/>
  <c r="AG10" i="12" s="1"/>
  <c r="AH10" i="12" s="1"/>
  <c r="AJ10" i="12" s="1"/>
  <c r="AL10" i="12" s="1"/>
  <c r="AL12" i="12" s="1"/>
  <c r="N10" i="12"/>
  <c r="N11" i="11"/>
  <c r="P11" i="11" s="1"/>
  <c r="AG11" i="11" s="1"/>
  <c r="AH11" i="11" s="1"/>
  <c r="AJ11" i="11" s="1"/>
  <c r="AL11" i="11" s="1"/>
  <c r="N10" i="11"/>
  <c r="P10" i="11" s="1"/>
  <c r="AG10" i="11" s="1"/>
  <c r="AH10" i="11" s="1"/>
  <c r="AJ10" i="11" s="1"/>
  <c r="AL10" i="11" s="1"/>
  <c r="P10" i="10"/>
  <c r="AG10" i="10" s="1"/>
  <c r="AH10" i="10" s="1"/>
  <c r="AJ10" i="10" s="1"/>
  <c r="AL10" i="10" s="1"/>
  <c r="AL11" i="10" s="1"/>
  <c r="N10" i="10"/>
  <c r="N12" i="9"/>
  <c r="P12" i="9" s="1"/>
  <c r="AG12" i="9" s="1"/>
  <c r="AH12" i="9" s="1"/>
  <c r="AJ12" i="9" s="1"/>
  <c r="AL12" i="9" s="1"/>
  <c r="N11" i="9"/>
  <c r="P11" i="9" s="1"/>
  <c r="AG11" i="9" s="1"/>
  <c r="AH11" i="9" s="1"/>
  <c r="AJ11" i="9" s="1"/>
  <c r="AL11" i="9" s="1"/>
  <c r="N10" i="9"/>
  <c r="P10" i="9" s="1"/>
  <c r="AG10" i="9" s="1"/>
  <c r="AH10" i="9" s="1"/>
  <c r="AJ10" i="9" s="1"/>
  <c r="AL10" i="9" s="1"/>
  <c r="AL13" i="9" s="1"/>
  <c r="N12" i="8"/>
  <c r="P12" i="8" s="1"/>
  <c r="AG12" i="8" s="1"/>
  <c r="AH12" i="8" s="1"/>
  <c r="AJ12" i="8" s="1"/>
  <c r="AL12" i="8" s="1"/>
  <c r="P11" i="8"/>
  <c r="AG11" i="8" s="1"/>
  <c r="AH11" i="8" s="1"/>
  <c r="AJ11" i="8" s="1"/>
  <c r="AL11" i="8" s="1"/>
  <c r="N11" i="8"/>
  <c r="N10" i="8"/>
  <c r="P10" i="8" s="1"/>
  <c r="AG10" i="8" s="1"/>
  <c r="AH10" i="8" s="1"/>
  <c r="AJ10" i="8" s="1"/>
  <c r="AL10" i="8" s="1"/>
  <c r="AL13" i="8" s="1"/>
  <c r="N11" i="7"/>
  <c r="P11" i="7" s="1"/>
  <c r="AG11" i="7" s="1"/>
  <c r="AH11" i="7" s="1"/>
  <c r="AJ11" i="7" s="1"/>
  <c r="AL11" i="7" s="1"/>
  <c r="N10" i="7"/>
  <c r="P10" i="7" s="1"/>
  <c r="AG10" i="7" s="1"/>
  <c r="AH10" i="7" s="1"/>
  <c r="AJ10" i="7" s="1"/>
  <c r="AL10" i="7" s="1"/>
  <c r="AL12" i="7" s="1"/>
  <c r="N10" i="6"/>
  <c r="P10" i="6" s="1"/>
  <c r="AG10" i="6" s="1"/>
  <c r="AH10" i="6" s="1"/>
  <c r="AJ10" i="6" s="1"/>
  <c r="AL10" i="6" s="1"/>
  <c r="AL11" i="6" s="1"/>
  <c r="N10" i="5"/>
  <c r="P10" i="5" s="1"/>
  <c r="AG10" i="5" s="1"/>
  <c r="AH10" i="5" s="1"/>
  <c r="AJ10" i="5" s="1"/>
  <c r="AL10" i="5" s="1"/>
  <c r="AL11" i="5" s="1"/>
  <c r="P11" i="4"/>
  <c r="AG11" i="4" s="1"/>
  <c r="AH11" i="4" s="1"/>
  <c r="AJ11" i="4" s="1"/>
  <c r="AL11" i="4" s="1"/>
  <c r="N11" i="4"/>
  <c r="N10" i="4"/>
  <c r="P10" i="4" s="1"/>
  <c r="AG10" i="4" s="1"/>
  <c r="AH10" i="4" s="1"/>
  <c r="AJ10" i="4" s="1"/>
  <c r="AL10" i="4" s="1"/>
  <c r="AL13" i="3"/>
  <c r="N10" i="3"/>
  <c r="P10" i="3" s="1"/>
  <c r="AG10" i="3" s="1"/>
  <c r="AH10" i="3" s="1"/>
  <c r="AJ10" i="3" s="1"/>
  <c r="AL10" i="3" s="1"/>
  <c r="AL11" i="3" s="1"/>
  <c r="AL12" i="3" s="1"/>
  <c r="AL10" i="2"/>
  <c r="AL11" i="2" s="1"/>
  <c r="P10" i="2"/>
  <c r="AG10" i="2" s="1"/>
  <c r="AH10" i="2" s="1"/>
  <c r="AJ10" i="2" s="1"/>
  <c r="N10" i="2"/>
  <c r="AG10" i="1"/>
  <c r="AH10" i="1" s="1"/>
  <c r="AJ10" i="1" s="1"/>
  <c r="AL10" i="1" s="1"/>
  <c r="AL11" i="1" s="1"/>
  <c r="N10" i="1"/>
  <c r="P10" i="1" s="1"/>
  <c r="AL12" i="1" l="1"/>
  <c r="AL13" i="1" s="1"/>
  <c r="AL14" i="8"/>
  <c r="AL15" i="8" s="1"/>
  <c r="AL12" i="2"/>
  <c r="AL13" i="2" s="1"/>
  <c r="AL12" i="13"/>
  <c r="AL13" i="13"/>
  <c r="AL15" i="16"/>
  <c r="AL16" i="16"/>
  <c r="AL13" i="17"/>
  <c r="AL13" i="18"/>
  <c r="AL12" i="18"/>
  <c r="AL12" i="22"/>
  <c r="AL13" i="22"/>
  <c r="AL12" i="25"/>
  <c r="AL13" i="25" s="1"/>
  <c r="AL12" i="27"/>
  <c r="AL13" i="27"/>
  <c r="AL12" i="29"/>
  <c r="AL13" i="29" s="1"/>
  <c r="AL14" i="32"/>
  <c r="AL15" i="32" s="1"/>
  <c r="AL15" i="33"/>
  <c r="AL12" i="36"/>
  <c r="AL13" i="36" s="1"/>
  <c r="AL12" i="41"/>
  <c r="AL13" i="41" s="1"/>
  <c r="AL13" i="43"/>
  <c r="AL12" i="44"/>
  <c r="AL12" i="46"/>
  <c r="AL13" i="46" s="1"/>
  <c r="AL12" i="50"/>
  <c r="AL13" i="50" s="1"/>
  <c r="AL13" i="55"/>
  <c r="AL15" i="70"/>
  <c r="AL14" i="70"/>
  <c r="AL14" i="74"/>
  <c r="AL12" i="77"/>
  <c r="AL13" i="77" s="1"/>
  <c r="AL12" i="86"/>
  <c r="AL13" i="86" s="1"/>
  <c r="AL12" i="92"/>
  <c r="AL13" i="92"/>
  <c r="AL15" i="95"/>
  <c r="AL16" i="95" s="1"/>
  <c r="AL12" i="97"/>
  <c r="AL13" i="97"/>
  <c r="AL14" i="100"/>
  <c r="AL15" i="100" s="1"/>
  <c r="AL12" i="104"/>
  <c r="AL13" i="106"/>
  <c r="AL12" i="107"/>
  <c r="AL13" i="107"/>
  <c r="AL12" i="109"/>
  <c r="AL12" i="113"/>
  <c r="AL12" i="117"/>
  <c r="AL13" i="117"/>
  <c r="AL12" i="120"/>
  <c r="AL13" i="120" s="1"/>
  <c r="AL12" i="125"/>
  <c r="AL13" i="125"/>
  <c r="AL12" i="127"/>
  <c r="AL13" i="135"/>
  <c r="AL14" i="138"/>
  <c r="AL15" i="138" s="1"/>
  <c r="AL17" i="139"/>
  <c r="AL18" i="139" s="1"/>
  <c r="AL14" i="141"/>
  <c r="AL15" i="141"/>
  <c r="AL12" i="142"/>
  <c r="AL13" i="142" s="1"/>
  <c r="AL12" i="145"/>
  <c r="AL13" i="145"/>
  <c r="AL12" i="151"/>
  <c r="AL13" i="151" s="1"/>
  <c r="AL13" i="161"/>
  <c r="AL14" i="161"/>
  <c r="AL13" i="163"/>
  <c r="AL14" i="163" s="1"/>
  <c r="AL12" i="164"/>
  <c r="AL13" i="164" s="1"/>
  <c r="AL14" i="166"/>
  <c r="AL15" i="166" s="1"/>
  <c r="AL12" i="167"/>
  <c r="AL13" i="167"/>
  <c r="AL12" i="171"/>
  <c r="AL13" i="171" s="1"/>
  <c r="AL12" i="173"/>
  <c r="AL13" i="173" s="1"/>
  <c r="AL12" i="178"/>
  <c r="AL13" i="178" s="1"/>
  <c r="AL12" i="182"/>
  <c r="AL13" i="182" s="1"/>
  <c r="AL12" i="185"/>
  <c r="AL13" i="185" s="1"/>
  <c r="AL12" i="199"/>
  <c r="AL13" i="199" s="1"/>
  <c r="AL13" i="200"/>
  <c r="AL14" i="200" s="1"/>
  <c r="AL13" i="204"/>
  <c r="AL13" i="207"/>
  <c r="AL12" i="207"/>
  <c r="AL13" i="227"/>
  <c r="AL12" i="227"/>
  <c r="AL14" i="237"/>
  <c r="AL13" i="237"/>
  <c r="AL15" i="9"/>
  <c r="AL14" i="9"/>
  <c r="AL16" i="19"/>
  <c r="AL15" i="19"/>
  <c r="AL14" i="26"/>
  <c r="AL13" i="26"/>
  <c r="AL12" i="30"/>
  <c r="AL13" i="30" s="1"/>
  <c r="AL13" i="34"/>
  <c r="AL12" i="34"/>
  <c r="AL13" i="39"/>
  <c r="AL12" i="39"/>
  <c r="AL13" i="47"/>
  <c r="AL14" i="47" s="1"/>
  <c r="AL12" i="51"/>
  <c r="AL13" i="51" s="1"/>
  <c r="AL13" i="60"/>
  <c r="AL12" i="60"/>
  <c r="AL13" i="66"/>
  <c r="AL12" i="66"/>
  <c r="AL16" i="71"/>
  <c r="AL15" i="71"/>
  <c r="AL12" i="81"/>
  <c r="AL13" i="81" s="1"/>
  <c r="AL14" i="83"/>
  <c r="AL13" i="83"/>
  <c r="AL14" i="87"/>
  <c r="AL13" i="87"/>
  <c r="AL13" i="89"/>
  <c r="AL12" i="89"/>
  <c r="AL13" i="93"/>
  <c r="AL12" i="93"/>
  <c r="AL17" i="96"/>
  <c r="AL16" i="96"/>
  <c r="AL13" i="98"/>
  <c r="AL12" i="98"/>
  <c r="AL14" i="108"/>
  <c r="AL13" i="108"/>
  <c r="AL13" i="111"/>
  <c r="AL14" i="111" s="1"/>
  <c r="AL13" i="115"/>
  <c r="AL12" i="115"/>
  <c r="AL13" i="118"/>
  <c r="AL12" i="118"/>
  <c r="AL13" i="122"/>
  <c r="AL12" i="122"/>
  <c r="AL12" i="126"/>
  <c r="AL13" i="126" s="1"/>
  <c r="AL12" i="129"/>
  <c r="AL13" i="129" s="1"/>
  <c r="AL14" i="131"/>
  <c r="AL13" i="131"/>
  <c r="AL18" i="132"/>
  <c r="AL17" i="132"/>
  <c r="AL18" i="134"/>
  <c r="AL17" i="134"/>
  <c r="AL13" i="136"/>
  <c r="AL12" i="136"/>
  <c r="AL12" i="143"/>
  <c r="AL13" i="143" s="1"/>
  <c r="AL13" i="148"/>
  <c r="AL12" i="148"/>
  <c r="AL15" i="154"/>
  <c r="AL14" i="154"/>
  <c r="AL12" i="157"/>
  <c r="AL12" i="158"/>
  <c r="AL13" i="158" s="1"/>
  <c r="AL12" i="165"/>
  <c r="AL13" i="165"/>
  <c r="AL12" i="183"/>
  <c r="AL13" i="183" s="1"/>
  <c r="AL12" i="188"/>
  <c r="AL13" i="188" s="1"/>
  <c r="AL12" i="192"/>
  <c r="AL13" i="192" s="1"/>
  <c r="AL12" i="218"/>
  <c r="AL13" i="218"/>
  <c r="AL13" i="228"/>
  <c r="AL14" i="228" s="1"/>
  <c r="AL13" i="246"/>
  <c r="AL14" i="246" s="1"/>
  <c r="AL12" i="10"/>
  <c r="AL13" i="10" s="1"/>
  <c r="AL13" i="14"/>
  <c r="AL14" i="14" s="1"/>
  <c r="AL12" i="23"/>
  <c r="AL13" i="23" s="1"/>
  <c r="AL13" i="28"/>
  <c r="AL14" i="28" s="1"/>
  <c r="AL12" i="37"/>
  <c r="AL13" i="37"/>
  <c r="AL12" i="4"/>
  <c r="AL13" i="6"/>
  <c r="AL12" i="6"/>
  <c r="AL12" i="11"/>
  <c r="AL12" i="20"/>
  <c r="AL13" i="20" s="1"/>
  <c r="AL12" i="31"/>
  <c r="AL13" i="31" s="1"/>
  <c r="AL12" i="35"/>
  <c r="AL13" i="35" s="1"/>
  <c r="AL12" i="38"/>
  <c r="AL13" i="38"/>
  <c r="AL12" i="42"/>
  <c r="AL12" i="45"/>
  <c r="AL12" i="49"/>
  <c r="AL13" i="49" s="1"/>
  <c r="AL12" i="52"/>
  <c r="AL13" i="52" s="1"/>
  <c r="AL12" i="57"/>
  <c r="AL13" i="57"/>
  <c r="AL12" i="61"/>
  <c r="AL13" i="61"/>
  <c r="AL12" i="63"/>
  <c r="AL13" i="63"/>
  <c r="AL12" i="67"/>
  <c r="AL12" i="69"/>
  <c r="AL12" i="72"/>
  <c r="AL13" i="72" s="1"/>
  <c r="AL12" i="75"/>
  <c r="AL13" i="75" s="1"/>
  <c r="AL12" i="78"/>
  <c r="AL13" i="78" s="1"/>
  <c r="AL12" i="80"/>
  <c r="AL12" i="82"/>
  <c r="AL13" i="84"/>
  <c r="AL14" i="84" s="1"/>
  <c r="AL12" i="99"/>
  <c r="AL12" i="101"/>
  <c r="AL13" i="101" s="1"/>
  <c r="AL13" i="105"/>
  <c r="AL12" i="105"/>
  <c r="AL12" i="114"/>
  <c r="AL13" i="114" s="1"/>
  <c r="AL13" i="119"/>
  <c r="AL14" i="119" s="1"/>
  <c r="AL14" i="123"/>
  <c r="AL12" i="128"/>
  <c r="AL12" i="130"/>
  <c r="AL12" i="133"/>
  <c r="AL13" i="133"/>
  <c r="AL13" i="146"/>
  <c r="AL13" i="149"/>
  <c r="AL12" i="152"/>
  <c r="AL13" i="152" s="1"/>
  <c r="AL14" i="155"/>
  <c r="AL15" i="155" s="1"/>
  <c r="AL12" i="156"/>
  <c r="AL13" i="159"/>
  <c r="AL13" i="168"/>
  <c r="AL12" i="168"/>
  <c r="AL14" i="170"/>
  <c r="AL15" i="170" s="1"/>
  <c r="AL15" i="172"/>
  <c r="AL14" i="172"/>
  <c r="AL12" i="174"/>
  <c r="AL13" i="174" s="1"/>
  <c r="AL12" i="177"/>
  <c r="AL13" i="177" s="1"/>
  <c r="AL18" i="181"/>
  <c r="AL12" i="186"/>
  <c r="AL13" i="186" s="1"/>
  <c r="AL16" i="190"/>
  <c r="AL14" i="193"/>
  <c r="AL15" i="193" s="1"/>
  <c r="AL13" i="194"/>
  <c r="AL12" i="194"/>
  <c r="AL14" i="196"/>
  <c r="AL15" i="196" s="1"/>
  <c r="AL13" i="201"/>
  <c r="AL12" i="201"/>
  <c r="AL12" i="203"/>
  <c r="AL13" i="203"/>
  <c r="AL15" i="205"/>
  <c r="AL16" i="205" s="1"/>
  <c r="AL13" i="212"/>
  <c r="AL14" i="212"/>
  <c r="AL13" i="220"/>
  <c r="AL12" i="220"/>
  <c r="AL12" i="234"/>
  <c r="AL13" i="234"/>
  <c r="AL12" i="5"/>
  <c r="AL13" i="5" s="1"/>
  <c r="AL13" i="12"/>
  <c r="AL14" i="12" s="1"/>
  <c r="AL13" i="7"/>
  <c r="AL14" i="7" s="1"/>
  <c r="AL13" i="15"/>
  <c r="AL12" i="21"/>
  <c r="AL13" i="21"/>
  <c r="AL13" i="24"/>
  <c r="AL12" i="24"/>
  <c r="AL15" i="40"/>
  <c r="AL16" i="40"/>
  <c r="AL13" i="53"/>
  <c r="AL12" i="54"/>
  <c r="AL13" i="54" s="1"/>
  <c r="AL12" i="56"/>
  <c r="AL12" i="58"/>
  <c r="AL13" i="59"/>
  <c r="AL14" i="59" s="1"/>
  <c r="AL12" i="62"/>
  <c r="AL13" i="64"/>
  <c r="AL12" i="65"/>
  <c r="AL13" i="65" s="1"/>
  <c r="AL15" i="68"/>
  <c r="AL12" i="73"/>
  <c r="AL13" i="73" s="1"/>
  <c r="AL12" i="76"/>
  <c r="AL13" i="76" s="1"/>
  <c r="AL13" i="79"/>
  <c r="AL15" i="88"/>
  <c r="AL16" i="88"/>
  <c r="AL15" i="90"/>
  <c r="AL14" i="90"/>
  <c r="AL12" i="91"/>
  <c r="AL13" i="91"/>
  <c r="AL13" i="94"/>
  <c r="AL12" i="94"/>
  <c r="AL14" i="102"/>
  <c r="AL15" i="102" s="1"/>
  <c r="AL13" i="110"/>
  <c r="AL14" i="110" s="1"/>
  <c r="AL12" i="112"/>
  <c r="AL13" i="112" s="1"/>
  <c r="AL13" i="116"/>
  <c r="AL12" i="116"/>
  <c r="AL12" i="121"/>
  <c r="AL13" i="121" s="1"/>
  <c r="AL13" i="124"/>
  <c r="AL12" i="124"/>
  <c r="AL13" i="137"/>
  <c r="AL12" i="140"/>
  <c r="AL13" i="140" s="1"/>
  <c r="AL12" i="144"/>
  <c r="AL13" i="144" s="1"/>
  <c r="AL12" i="147"/>
  <c r="AL13" i="147"/>
  <c r="AL14" i="150"/>
  <c r="AL15" i="150" s="1"/>
  <c r="AL12" i="153"/>
  <c r="AL13" i="153"/>
  <c r="AL12" i="160"/>
  <c r="AL12" i="162"/>
  <c r="AL13" i="162" s="1"/>
  <c r="AL12" i="169"/>
  <c r="AL13" i="169" s="1"/>
  <c r="AL12" i="184"/>
  <c r="AL13" i="184" s="1"/>
  <c r="AL13" i="187"/>
  <c r="AL12" i="187"/>
  <c r="AL12" i="189"/>
  <c r="AL12" i="195"/>
  <c r="AL13" i="206"/>
  <c r="AL12" i="206"/>
  <c r="AL13" i="224"/>
  <c r="AL14" i="224" s="1"/>
  <c r="AL13" i="238"/>
  <c r="AL12" i="238"/>
  <c r="AL12" i="176"/>
  <c r="AL14" i="191"/>
  <c r="AL12" i="222"/>
  <c r="AL13" i="222"/>
  <c r="AL19" i="244"/>
  <c r="AL13" i="213"/>
  <c r="AL12" i="235"/>
  <c r="AL13" i="235" s="1"/>
  <c r="AL13" i="266"/>
  <c r="AL14" i="266"/>
  <c r="AL12" i="336"/>
  <c r="AL13" i="336"/>
  <c r="AL12" i="85"/>
  <c r="AL13" i="85" s="1"/>
  <c r="AG14" i="96"/>
  <c r="AL13" i="103"/>
  <c r="AL14" i="103" s="1"/>
  <c r="AL13" i="175"/>
  <c r="AL13" i="209"/>
  <c r="AL12" i="211"/>
  <c r="AL13" i="211" s="1"/>
  <c r="AL13" i="223"/>
  <c r="AL14" i="223" s="1"/>
  <c r="AL14" i="231"/>
  <c r="AL15" i="231" s="1"/>
  <c r="AL13" i="239"/>
  <c r="AL12" i="239"/>
  <c r="AL12" i="251"/>
  <c r="AL13" i="251" s="1"/>
  <c r="AL13" i="254"/>
  <c r="AL14" i="254"/>
  <c r="AL12" i="256"/>
  <c r="AL13" i="256" s="1"/>
  <c r="AL13" i="261"/>
  <c r="AL14" i="261" s="1"/>
  <c r="AL12" i="269"/>
  <c r="AL13" i="269" s="1"/>
  <c r="AL13" i="272"/>
  <c r="AL14" i="272"/>
  <c r="AL12" i="274"/>
  <c r="AL13" i="274" s="1"/>
  <c r="AL15" i="280"/>
  <c r="AL13" i="288"/>
  <c r="AL14" i="288" s="1"/>
  <c r="AL17" i="302"/>
  <c r="AL16" i="302"/>
  <c r="AL12" i="304"/>
  <c r="AL13" i="304" s="1"/>
  <c r="AL12" i="313"/>
  <c r="AL13" i="313" s="1"/>
  <c r="AL13" i="316"/>
  <c r="AL14" i="316" s="1"/>
  <c r="AL13" i="324"/>
  <c r="AL14" i="324" s="1"/>
  <c r="AL12" i="179"/>
  <c r="AL13" i="198"/>
  <c r="AL12" i="202"/>
  <c r="AL13" i="202" s="1"/>
  <c r="AL13" i="208"/>
  <c r="AL14" i="208" s="1"/>
  <c r="AL14" i="214"/>
  <c r="AL13" i="233"/>
  <c r="AL14" i="233" s="1"/>
  <c r="AL18" i="242"/>
  <c r="AL12" i="262"/>
  <c r="AL13" i="262" s="1"/>
  <c r="AL12" i="278"/>
  <c r="AL13" i="278" s="1"/>
  <c r="AL14" i="292"/>
  <c r="AL15" i="292" s="1"/>
  <c r="AL12" i="299"/>
  <c r="AL13" i="299" s="1"/>
  <c r="AL17" i="180"/>
  <c r="AL13" i="210"/>
  <c r="AL12" i="215"/>
  <c r="AL13" i="215" s="1"/>
  <c r="AL12" i="221"/>
  <c r="AL13" i="221" s="1"/>
  <c r="AL12" i="226"/>
  <c r="AL13" i="226" s="1"/>
  <c r="AL12" i="241"/>
  <c r="AL13" i="241" s="1"/>
  <c r="AL13" i="248"/>
  <c r="AL12" i="252"/>
  <c r="AL13" i="252" s="1"/>
  <c r="AL12" i="268"/>
  <c r="AL12" i="270"/>
  <c r="AL13" i="270" s="1"/>
  <c r="AL12" i="279"/>
  <c r="AL12" i="281"/>
  <c r="AL13" i="281" s="1"/>
  <c r="AL12" i="283"/>
  <c r="AL13" i="283" s="1"/>
  <c r="AL12" i="287"/>
  <c r="AL13" i="305"/>
  <c r="AL14" i="305" s="1"/>
  <c r="AL15" i="320"/>
  <c r="AL14" i="320"/>
  <c r="AL18" i="326"/>
  <c r="AL19" i="326" s="1"/>
  <c r="AL15" i="329"/>
  <c r="AL14" i="329"/>
  <c r="AL13" i="197"/>
  <c r="AL12" i="216"/>
  <c r="AL13" i="216" s="1"/>
  <c r="AL12" i="232"/>
  <c r="AL13" i="232"/>
  <c r="AL12" i="258"/>
  <c r="AL13" i="258"/>
  <c r="AL12" i="276"/>
  <c r="AL13" i="276"/>
  <c r="AL14" i="286"/>
  <c r="AL15" i="286" s="1"/>
  <c r="AL12" i="289"/>
  <c r="AL13" i="289" s="1"/>
  <c r="AL12" i="297"/>
  <c r="AL13" i="297" s="1"/>
  <c r="AL12" i="309"/>
  <c r="AL13" i="309"/>
  <c r="AL12" i="315"/>
  <c r="AL13" i="315" s="1"/>
  <c r="AL12" i="219"/>
  <c r="AL13" i="219" s="1"/>
  <c r="AL12" i="225"/>
  <c r="AL14" i="229"/>
  <c r="AL12" i="230"/>
  <c r="AL13" i="230" s="1"/>
  <c r="AL15" i="236"/>
  <c r="AL16" i="236" s="1"/>
  <c r="AL13" i="240"/>
  <c r="AL12" i="243"/>
  <c r="AL13" i="243" s="1"/>
  <c r="AL12" i="245"/>
  <c r="AL13" i="245" s="1"/>
  <c r="AL12" i="250"/>
  <c r="AL13" i="250" s="1"/>
  <c r="AL12" i="257"/>
  <c r="AL13" i="257" s="1"/>
  <c r="AL12" i="260"/>
  <c r="AL13" i="260" s="1"/>
  <c r="AL12" i="275"/>
  <c r="AL13" i="275" s="1"/>
  <c r="AL12" i="282"/>
  <c r="AL12" i="284"/>
  <c r="AL13" i="284"/>
  <c r="AL14" i="290"/>
  <c r="AL13" i="290"/>
  <c r="AL14" i="294"/>
  <c r="AL15" i="294"/>
  <c r="AL14" i="295"/>
  <c r="AL13" i="295"/>
  <c r="AL12" i="296"/>
  <c r="AL13" i="296"/>
  <c r="AL13" i="308"/>
  <c r="AL12" i="308"/>
  <c r="AL12" i="311"/>
  <c r="AL13" i="311" s="1"/>
  <c r="AL13" i="335"/>
  <c r="AL12" i="335"/>
  <c r="AL17" i="264"/>
  <c r="AL14" i="267"/>
  <c r="AL12" i="291"/>
  <c r="AL12" i="293"/>
  <c r="AL13" i="293" s="1"/>
  <c r="AL12" i="298"/>
  <c r="AL14" i="300"/>
  <c r="AL13" i="301"/>
  <c r="AL12" i="306"/>
  <c r="AL12" i="307"/>
  <c r="AL13" i="307" s="1"/>
  <c r="AL12" i="310"/>
  <c r="AL13" i="310" s="1"/>
  <c r="AL13" i="312"/>
  <c r="AL15" i="323"/>
  <c r="AL16" i="323" s="1"/>
  <c r="AL12" i="331"/>
  <c r="AL13" i="331" s="1"/>
  <c r="AL12" i="333"/>
  <c r="AL13" i="333" s="1"/>
  <c r="AL12" i="339"/>
  <c r="AL13" i="339" s="1"/>
  <c r="AL13" i="346"/>
  <c r="AL14" i="346" s="1"/>
  <c r="AL12" i="354"/>
  <c r="AL13" i="354" s="1"/>
  <c r="AL12" i="360"/>
  <c r="AL13" i="360" s="1"/>
  <c r="AL14" i="399"/>
  <c r="AL15" i="399" s="1"/>
  <c r="AL15" i="410"/>
  <c r="AL16" i="410" s="1"/>
  <c r="AL12" i="412"/>
  <c r="AL13" i="412" s="1"/>
  <c r="AL14" i="449"/>
  <c r="AL15" i="449" s="1"/>
  <c r="AL14" i="451"/>
  <c r="AL15" i="451" s="1"/>
  <c r="AL15" i="458"/>
  <c r="AL16" i="458" s="1"/>
  <c r="AL12" i="464"/>
  <c r="AL13" i="464" s="1"/>
  <c r="AL13" i="479"/>
  <c r="AL14" i="479" s="1"/>
  <c r="AL13" i="490"/>
  <c r="AL14" i="490" s="1"/>
  <c r="AL12" i="217"/>
  <c r="AL13" i="217" s="1"/>
  <c r="AL12" i="265"/>
  <c r="AL13" i="265" s="1"/>
  <c r="AL12" i="271"/>
  <c r="AL13" i="271" s="1"/>
  <c r="AL12" i="273"/>
  <c r="AL13" i="273" s="1"/>
  <c r="AL12" i="285"/>
  <c r="AL13" i="285" s="1"/>
  <c r="AL12" i="314"/>
  <c r="AL12" i="318"/>
  <c r="AL12" i="321"/>
  <c r="AL13" i="321" s="1"/>
  <c r="AL20" i="325"/>
  <c r="AL12" i="327"/>
  <c r="AL13" i="327" s="1"/>
  <c r="AL12" i="330"/>
  <c r="AL13" i="330" s="1"/>
  <c r="AL14" i="344"/>
  <c r="AL15" i="344" s="1"/>
  <c r="AL12" i="362"/>
  <c r="AL13" i="362" s="1"/>
  <c r="AL13" i="369"/>
  <c r="AL14" i="369" s="1"/>
  <c r="AL12" i="375"/>
  <c r="AL13" i="375" s="1"/>
  <c r="AL12" i="387"/>
  <c r="AL13" i="387" s="1"/>
  <c r="AL12" i="390"/>
  <c r="AL13" i="390" s="1"/>
  <c r="AL12" i="263"/>
  <c r="AL13" i="263" s="1"/>
  <c r="AL13" i="303"/>
  <c r="AL13" i="319"/>
  <c r="AL14" i="319" s="1"/>
  <c r="AL12" i="332"/>
  <c r="AL13" i="332" s="1"/>
  <c r="AL15" i="337"/>
  <c r="AL13" i="338"/>
  <c r="AL12" i="338"/>
  <c r="AL12" i="342"/>
  <c r="AL13" i="342"/>
  <c r="AL15" i="343"/>
  <c r="AL14" i="343"/>
  <c r="AL14" i="357"/>
  <c r="AL15" i="357" s="1"/>
  <c r="AL13" i="365"/>
  <c r="AL12" i="365"/>
  <c r="AL12" i="249"/>
  <c r="AL13" i="249" s="1"/>
  <c r="AL12" i="253"/>
  <c r="AL13" i="253" s="1"/>
  <c r="AL12" i="255"/>
  <c r="AL13" i="255" s="1"/>
  <c r="AL12" i="259"/>
  <c r="AL13" i="259" s="1"/>
  <c r="AL12" i="317"/>
  <c r="AL13" i="317" s="1"/>
  <c r="AL13" i="322"/>
  <c r="AL15" i="328"/>
  <c r="AL15" i="334"/>
  <c r="AL12" i="348"/>
  <c r="AL13" i="348" s="1"/>
  <c r="AL12" i="358"/>
  <c r="AL13" i="358" s="1"/>
  <c r="AL13" i="347"/>
  <c r="AL12" i="347"/>
  <c r="AL13" i="352"/>
  <c r="AL14" i="352"/>
  <c r="AL14" i="353"/>
  <c r="AL12" i="355"/>
  <c r="AL12" i="373"/>
  <c r="AL13" i="373" s="1"/>
  <c r="AL13" i="378"/>
  <c r="AL12" i="378"/>
  <c r="AL14" i="381"/>
  <c r="AL15" i="381" s="1"/>
  <c r="AL12" i="382"/>
  <c r="AL13" i="386"/>
  <c r="AL14" i="386" s="1"/>
  <c r="AL13" i="403"/>
  <c r="AL14" i="403" s="1"/>
  <c r="AL13" i="406"/>
  <c r="AL14" i="406" s="1"/>
  <c r="AL12" i="432"/>
  <c r="AL13" i="432" s="1"/>
  <c r="AL14" i="433"/>
  <c r="AL15" i="433" s="1"/>
  <c r="AL12" i="247"/>
  <c r="AL13" i="247" s="1"/>
  <c r="AL12" i="341"/>
  <c r="AL13" i="341" s="1"/>
  <c r="AL12" i="345"/>
  <c r="AL13" i="345" s="1"/>
  <c r="AL12" i="349"/>
  <c r="AL13" i="349" s="1"/>
  <c r="AL12" i="351"/>
  <c r="AL12" i="356"/>
  <c r="AL13" i="356"/>
  <c r="AL15" i="359"/>
  <c r="AL12" i="361"/>
  <c r="AL12" i="363"/>
  <c r="AL13" i="366"/>
  <c r="AL17" i="367"/>
  <c r="AL16" i="367"/>
  <c r="AL30" i="374"/>
  <c r="AL13" i="376"/>
  <c r="AL12" i="395"/>
  <c r="AL13" i="395" s="1"/>
  <c r="AL13" i="398"/>
  <c r="AL14" i="398" s="1"/>
  <c r="AL15" i="422"/>
  <c r="AL14" i="422"/>
  <c r="AL12" i="427"/>
  <c r="AL13" i="427"/>
  <c r="AL12" i="340"/>
  <c r="AL13" i="340" s="1"/>
  <c r="AL13" i="350"/>
  <c r="AL13" i="364"/>
  <c r="AL14" i="364" s="1"/>
  <c r="AL12" i="383"/>
  <c r="AL13" i="383" s="1"/>
  <c r="AL15" i="385"/>
  <c r="AL16" i="385" s="1"/>
  <c r="AL12" i="391"/>
  <c r="AL13" i="391"/>
  <c r="AL12" i="394"/>
  <c r="AL13" i="394" s="1"/>
  <c r="AL14" i="416"/>
  <c r="AL15" i="416" s="1"/>
  <c r="AL17" i="421"/>
  <c r="AL18" i="421" s="1"/>
  <c r="AJ10" i="370"/>
  <c r="AL10" i="370" s="1"/>
  <c r="AL12" i="370" s="1"/>
  <c r="AL12" i="389"/>
  <c r="AL13" i="389"/>
  <c r="AL12" i="393"/>
  <c r="AL13" i="393"/>
  <c r="AL12" i="397"/>
  <c r="AL13" i="397" s="1"/>
  <c r="AL13" i="400"/>
  <c r="AL13" i="404"/>
  <c r="AL12" i="404"/>
  <c r="AL12" i="407"/>
  <c r="AL13" i="407" s="1"/>
  <c r="AL13" i="411"/>
  <c r="AL12" i="411"/>
  <c r="AL12" i="425"/>
  <c r="AL13" i="425" s="1"/>
  <c r="AL13" i="435"/>
  <c r="AL13" i="377"/>
  <c r="AL14" i="377" s="1"/>
  <c r="AL12" i="413"/>
  <c r="AL13" i="418"/>
  <c r="AL12" i="418"/>
  <c r="AL12" i="431"/>
  <c r="AL13" i="431" s="1"/>
  <c r="AL13" i="372"/>
  <c r="AL13" i="380"/>
  <c r="AL12" i="384"/>
  <c r="AL13" i="384" s="1"/>
  <c r="AL13" i="388"/>
  <c r="AL12" i="388"/>
  <c r="AL12" i="392"/>
  <c r="AL13" i="392" s="1"/>
  <c r="AL13" i="396"/>
  <c r="AL12" i="396"/>
  <c r="AL12" i="405"/>
  <c r="AL12" i="409"/>
  <c r="AL12" i="414"/>
  <c r="AL12" i="417"/>
  <c r="AL13" i="417" s="1"/>
  <c r="AL13" i="423"/>
  <c r="AL14" i="423"/>
  <c r="AL12" i="426"/>
  <c r="AL13" i="426" s="1"/>
  <c r="AL13" i="428"/>
  <c r="AL12" i="430"/>
  <c r="AL13" i="434"/>
  <c r="AL12" i="440"/>
  <c r="AL13" i="440" s="1"/>
  <c r="AL12" i="442"/>
  <c r="AL12" i="443"/>
  <c r="AL13" i="443" s="1"/>
  <c r="AL13" i="445"/>
  <c r="AL13" i="456"/>
  <c r="AL12" i="456"/>
  <c r="AL12" i="459"/>
  <c r="AL13" i="459" s="1"/>
  <c r="AL13" i="461"/>
  <c r="AL12" i="461"/>
  <c r="AL12" i="462"/>
  <c r="AL13" i="462" s="1"/>
  <c r="AL15" i="472"/>
  <c r="AL16" i="472" s="1"/>
  <c r="AL12" i="475"/>
  <c r="AL13" i="475" s="1"/>
  <c r="AL13" i="402"/>
  <c r="AL14" i="402" s="1"/>
  <c r="AL13" i="408"/>
  <c r="AL12" i="429"/>
  <c r="AL13" i="437"/>
  <c r="AL14" i="437" s="1"/>
  <c r="AL13" i="439"/>
  <c r="AL13" i="447"/>
  <c r="AL12" i="447"/>
  <c r="AL14" i="450"/>
  <c r="AL15" i="450" s="1"/>
  <c r="AL12" i="452"/>
  <c r="AL13" i="460"/>
  <c r="AL14" i="460" s="1"/>
  <c r="AL13" i="468"/>
  <c r="AL14" i="468" s="1"/>
  <c r="AL13" i="401"/>
  <c r="AL13" i="419"/>
  <c r="AL12" i="420"/>
  <c r="AL13" i="420" s="1"/>
  <c r="AL12" i="424"/>
  <c r="AL13" i="424" s="1"/>
  <c r="AL16" i="436"/>
  <c r="AL12" i="438"/>
  <c r="AL13" i="438"/>
  <c r="AL12" i="441"/>
  <c r="AL13" i="441" s="1"/>
  <c r="AL13" i="444"/>
  <c r="AL13" i="448"/>
  <c r="AL12" i="453"/>
  <c r="AL13" i="453" s="1"/>
  <c r="AL12" i="457"/>
  <c r="AL13" i="457" s="1"/>
  <c r="AL12" i="463"/>
  <c r="AL13" i="463" s="1"/>
  <c r="AL12" i="471"/>
  <c r="AL13" i="471" s="1"/>
  <c r="AL12" i="466"/>
  <c r="AL13" i="466" s="1"/>
  <c r="AL14" i="474"/>
  <c r="AL15" i="474" s="1"/>
  <c r="AL12" i="477"/>
  <c r="AL13" i="477" s="1"/>
  <c r="AL15" i="480"/>
  <c r="AL12" i="481"/>
  <c r="AL13" i="481" s="1"/>
  <c r="AL12" i="487"/>
  <c r="AL13" i="487" s="1"/>
  <c r="AL12" i="489"/>
  <c r="AL13" i="489" s="1"/>
  <c r="AL12" i="446"/>
  <c r="AL13" i="446" s="1"/>
  <c r="AL12" i="470"/>
  <c r="AL12" i="473"/>
  <c r="AL13" i="473" s="1"/>
  <c r="AL12" i="476"/>
  <c r="AL14" i="478"/>
  <c r="AL13" i="454"/>
  <c r="AL12" i="455"/>
  <c r="AL13" i="455" s="1"/>
  <c r="AL12" i="465"/>
  <c r="AL13" i="465" s="1"/>
  <c r="AL13" i="467"/>
  <c r="AL16" i="469"/>
  <c r="AL12" i="492"/>
  <c r="AL13" i="492" s="1"/>
  <c r="AL12" i="484"/>
  <c r="AL13" i="484" s="1"/>
  <c r="AL13" i="493"/>
  <c r="AL12" i="499"/>
  <c r="AL13" i="499" s="1"/>
  <c r="AL15" i="485"/>
  <c r="AL13" i="488"/>
  <c r="AL12" i="491"/>
  <c r="AL13" i="491" s="1"/>
  <c r="AL13" i="495"/>
  <c r="AL16" i="498"/>
  <c r="AL13" i="482"/>
  <c r="AL12" i="483"/>
  <c r="AL13" i="483" s="1"/>
  <c r="AL12" i="486"/>
  <c r="AL13" i="486" s="1"/>
  <c r="AL14" i="494"/>
  <c r="AL13" i="496"/>
  <c r="AL15" i="497"/>
  <c r="AL12" i="500"/>
  <c r="AL13" i="500" s="1"/>
  <c r="AL16" i="485" l="1"/>
  <c r="AL17" i="485" s="1"/>
  <c r="AL17" i="469"/>
  <c r="AL18" i="469" s="1"/>
  <c r="AL16" i="480"/>
  <c r="AL17" i="480" s="1"/>
  <c r="AL13" i="409"/>
  <c r="AL14" i="409" s="1"/>
  <c r="AL13" i="413"/>
  <c r="AL14" i="413" s="1"/>
  <c r="AL14" i="400"/>
  <c r="AL15" i="400" s="1"/>
  <c r="AL16" i="359"/>
  <c r="AL17" i="359" s="1"/>
  <c r="AL13" i="382"/>
  <c r="AL14" i="382" s="1"/>
  <c r="AL14" i="322"/>
  <c r="AL15" i="322" s="1"/>
  <c r="AL21" i="325"/>
  <c r="AL22" i="325" s="1"/>
  <c r="AL13" i="314"/>
  <c r="AL14" i="314" s="1"/>
  <c r="AL15" i="300"/>
  <c r="AL16" i="300" s="1"/>
  <c r="AL13" i="291"/>
  <c r="AL14" i="291" s="1"/>
  <c r="AL15" i="267"/>
  <c r="AL16" i="267" s="1"/>
  <c r="AL13" i="279"/>
  <c r="AL14" i="279" s="1"/>
  <c r="AL16" i="280"/>
  <c r="AL17" i="280" s="1"/>
  <c r="AL13" i="160"/>
  <c r="AL14" i="160" s="1"/>
  <c r="AL14" i="79"/>
  <c r="AL15" i="79" s="1"/>
  <c r="AL14" i="64"/>
  <c r="AL15" i="64" s="1"/>
  <c r="AL13" i="58"/>
  <c r="AL14" i="58" s="1"/>
  <c r="AL14" i="53"/>
  <c r="AL15" i="53" s="1"/>
  <c r="AL17" i="190"/>
  <c r="AL18" i="190" s="1"/>
  <c r="AL14" i="149"/>
  <c r="AL15" i="149" s="1"/>
  <c r="AL13" i="130"/>
  <c r="AL14" i="130" s="1"/>
  <c r="AL13" i="99"/>
  <c r="AL14" i="99" s="1"/>
  <c r="AL13" i="82"/>
  <c r="AL14" i="82" s="1"/>
  <c r="AL14" i="69"/>
  <c r="AL13" i="69"/>
  <c r="AL13" i="45"/>
  <c r="AL14" i="45" s="1"/>
  <c r="AL13" i="157"/>
  <c r="AL14" i="157" s="1"/>
  <c r="AL14" i="135"/>
  <c r="AL15" i="135" s="1"/>
  <c r="AL13" i="113"/>
  <c r="AL14" i="113" s="1"/>
  <c r="AL14" i="106"/>
  <c r="AL15" i="106" s="1"/>
  <c r="AL16" i="33"/>
  <c r="AL17" i="33" s="1"/>
  <c r="AL15" i="494"/>
  <c r="AL16" i="494" s="1"/>
  <c r="AL15" i="408"/>
  <c r="AL14" i="408"/>
  <c r="AL13" i="405"/>
  <c r="AL14" i="405" s="1"/>
  <c r="AL15" i="376"/>
  <c r="AL14" i="376"/>
  <c r="AL16" i="337"/>
  <c r="AL17" i="337" s="1"/>
  <c r="AL14" i="303"/>
  <c r="AL15" i="303" s="1"/>
  <c r="AL14" i="312"/>
  <c r="AL15" i="312" s="1"/>
  <c r="AL13" i="298"/>
  <c r="AL14" i="298" s="1"/>
  <c r="AL13" i="225"/>
  <c r="AL14" i="225" s="1"/>
  <c r="AL19" i="180"/>
  <c r="AL18" i="180"/>
  <c r="AL15" i="214"/>
  <c r="AL16" i="214" s="1"/>
  <c r="AL15" i="213"/>
  <c r="AL14" i="213"/>
  <c r="AL16" i="68"/>
  <c r="AL17" i="68" s="1"/>
  <c r="AL14" i="62"/>
  <c r="AL13" i="62"/>
  <c r="AL13" i="56"/>
  <c r="AL14" i="56" s="1"/>
  <c r="AL15" i="146"/>
  <c r="AL14" i="146"/>
  <c r="AL13" i="128"/>
  <c r="AL14" i="128" s="1"/>
  <c r="AL14" i="80"/>
  <c r="AL13" i="80"/>
  <c r="AL13" i="67"/>
  <c r="AL14" i="67" s="1"/>
  <c r="AL13" i="42"/>
  <c r="AL14" i="42" s="1"/>
  <c r="AL13" i="4"/>
  <c r="AL14" i="4" s="1"/>
  <c r="AL13" i="127"/>
  <c r="AL14" i="127" s="1"/>
  <c r="AL13" i="109"/>
  <c r="AL14" i="109" s="1"/>
  <c r="AL13" i="104"/>
  <c r="AL14" i="104" s="1"/>
  <c r="AL14" i="55"/>
  <c r="AL15" i="55" s="1"/>
  <c r="AL15" i="17"/>
  <c r="AL14" i="17"/>
  <c r="AL15" i="478"/>
  <c r="AL16" i="478" s="1"/>
  <c r="AL14" i="470"/>
  <c r="AL13" i="470"/>
  <c r="AL14" i="452"/>
  <c r="AL13" i="452"/>
  <c r="AL13" i="429"/>
  <c r="AL14" i="429" s="1"/>
  <c r="AL14" i="434"/>
  <c r="AL15" i="434" s="1"/>
  <c r="AL14" i="350"/>
  <c r="AL15" i="350" s="1"/>
  <c r="AL31" i="374"/>
  <c r="AL32" i="374" s="1"/>
  <c r="AL14" i="363"/>
  <c r="AL13" i="363"/>
  <c r="AL16" i="334"/>
  <c r="AL17" i="334" s="1"/>
  <c r="AL14" i="306"/>
  <c r="AL13" i="306"/>
  <c r="AL18" i="264"/>
  <c r="AL19" i="264" s="1"/>
  <c r="AL14" i="197"/>
  <c r="AL15" i="197" s="1"/>
  <c r="AL14" i="248"/>
  <c r="AL15" i="248" s="1"/>
  <c r="AL19" i="242"/>
  <c r="AL20" i="242" s="1"/>
  <c r="AL14" i="209"/>
  <c r="AL15" i="209" s="1"/>
  <c r="AL21" i="244"/>
  <c r="AL20" i="244"/>
  <c r="AL15" i="191"/>
  <c r="AL16" i="191" s="1"/>
  <c r="AL14" i="195"/>
  <c r="AL13" i="195"/>
  <c r="AL14" i="159"/>
  <c r="AL15" i="159" s="1"/>
  <c r="AL16" i="123"/>
  <c r="AL15" i="123"/>
  <c r="AL13" i="11"/>
  <c r="AL14" i="11" s="1"/>
  <c r="AL16" i="74"/>
  <c r="AL15" i="74"/>
  <c r="AL13" i="44"/>
  <c r="AL14" i="44" s="1"/>
  <c r="AL17" i="497"/>
  <c r="AL16" i="497"/>
  <c r="AL17" i="498"/>
  <c r="AL18" i="498" s="1"/>
  <c r="AL14" i="488"/>
  <c r="AL15" i="488" s="1"/>
  <c r="AL14" i="493"/>
  <c r="AL15" i="493" s="1"/>
  <c r="AL13" i="476"/>
  <c r="AL14" i="476" s="1"/>
  <c r="AL14" i="448"/>
  <c r="AL15" i="448" s="1"/>
  <c r="AL14" i="439"/>
  <c r="AL15" i="439" s="1"/>
  <c r="AL13" i="442"/>
  <c r="AL14" i="442" s="1"/>
  <c r="AL13" i="430"/>
  <c r="AL14" i="430" s="1"/>
  <c r="AL13" i="414"/>
  <c r="AL14" i="414" s="1"/>
  <c r="AL14" i="435"/>
  <c r="AL15" i="435" s="1"/>
  <c r="AL13" i="370"/>
  <c r="AL14" i="370" s="1"/>
  <c r="AL13" i="361"/>
  <c r="AL14" i="361" s="1"/>
  <c r="AL13" i="351"/>
  <c r="AL14" i="351" s="1"/>
  <c r="AL13" i="355"/>
  <c r="AL14" i="355" s="1"/>
  <c r="AL16" i="328"/>
  <c r="AL17" i="328" s="1"/>
  <c r="AL13" i="318"/>
  <c r="AL14" i="318" s="1"/>
  <c r="AL14" i="301"/>
  <c r="AL15" i="301" s="1"/>
  <c r="AL13" i="282"/>
  <c r="AL14" i="282" s="1"/>
  <c r="AL13" i="287"/>
  <c r="AL14" i="287" s="1"/>
  <c r="AL13" i="268"/>
  <c r="AL14" i="268" s="1"/>
  <c r="AL13" i="179"/>
  <c r="AL14" i="179" s="1"/>
  <c r="AL13" i="176"/>
  <c r="AL14" i="176" s="1"/>
  <c r="AL13" i="189"/>
  <c r="AL14" i="189" s="1"/>
  <c r="AL14" i="137"/>
  <c r="AL15" i="137" s="1"/>
  <c r="AL14" i="15"/>
  <c r="AL15" i="15" s="1"/>
  <c r="AL19" i="181"/>
  <c r="AL20" i="181" s="1"/>
  <c r="AL13" i="156"/>
  <c r="AL14" i="156" s="1"/>
  <c r="AL14" i="204"/>
  <c r="AL15" i="204" s="1"/>
  <c r="AL14" i="43"/>
  <c r="AL15" i="43" s="1"/>
</calcChain>
</file>

<file path=xl/sharedStrings.xml><?xml version="1.0" encoding="utf-8"?>
<sst xmlns="http://schemas.openxmlformats.org/spreadsheetml/2006/main" count="31102" uniqueCount="4077">
  <si>
    <t xml:space="preserve"> แบบแสดงรายการคำนวณภาษีที่ดินและสิ่งปลูกสร้าง </t>
  </si>
  <si>
    <t xml:space="preserve"> ภดส.7 </t>
  </si>
  <si>
    <t xml:space="preserve"> ชื่อองค์กรปกครองส่วนท้องถิ่น ..... องค์การบริหารส่วนตำบลหนองอ้อ .....</t>
  </si>
  <si>
    <t>นาย กมล สอนสุภาพ    เลขที่ 15 ม.2 ต.หมากหญ้า อ.หนองวัวซอ จ.อุดรธานี</t>
  </si>
  <si>
    <t xml:space="preserve"> ราคาประเมินทุนทรัพย์ของที่ดิน </t>
  </si>
  <si>
    <t xml:space="preserve"> ราคาประเมินทุนทรัพย์ของสิ่งปลูกสร้าง </t>
  </si>
  <si>
    <t xml:space="preserve"> รวมราคาประเมินของที่ดินและสิ่งปลูกสร้าง </t>
  </si>
  <si>
    <t xml:space="preserve"> ราคาประเมินของที่ดินและสิ่งปลูกสร้างตามสัดส่วนการใช้ประโยชน์ </t>
  </si>
  <si>
    <t xml:space="preserve"> หักมูลค่าฐานภาษีที่ได้รับยกเว้น (บาท) </t>
  </si>
  <si>
    <t xml:space="preserve"> คงเหลือราคาประเมินทุนทรัพย์ที่ต้องชำระภาษี (บาท)  </t>
  </si>
  <si>
    <t xml:space="preserve"> อัตราภาษี(ร้อยละ) </t>
  </si>
  <si>
    <t xml:space="preserve"> จำนวนภาษี่ต้องชำระ(บาท) </t>
  </si>
  <si>
    <t xml:space="preserve"> ที่ </t>
  </si>
  <si>
    <t xml:space="preserve"> แปลงที่ดินที่ </t>
  </si>
  <si>
    <t xml:space="preserve"> PARCEL CODE </t>
  </si>
  <si>
    <t xml:space="preserve"> ประเภทที่ดิน </t>
  </si>
  <si>
    <t xml:space="preserve"> เลขที่เอกสารสิทธิ์ </t>
  </si>
  <si>
    <t xml:space="preserve"> จำนวนเนื้อที่ </t>
  </si>
  <si>
    <t xml:space="preserve"> ลักษณะการทำประโยชน์ </t>
  </si>
  <si>
    <t xml:space="preserve"> คำนวณ เป็น ตร.วา. </t>
  </si>
  <si>
    <t xml:space="preserve"> ราคาประเมิน ต่อ ตร.วา. (บาท) </t>
  </si>
  <si>
    <t xml:space="preserve"> รวมราคาประเมิน ที่ดิน  </t>
  </si>
  <si>
    <t xml:space="preserve"> ประเภทของสิ่งปลูกสร้างตามบัญชีกรมธนารักษ์ </t>
  </si>
  <si>
    <t xml:space="preserve"> ลักษณะสิ่งปลูกสร้าง (ตึก/ไม้/ตึกครึ่งไม้) </t>
  </si>
  <si>
    <t xml:space="preserve"> ขนาดพื้นที่สิ่งปลูกสร้าง (ตร.ม.) </t>
  </si>
  <si>
    <t xml:space="preserve"> คิดเป็นสัดส่วน(ร้อยละ) </t>
  </si>
  <si>
    <t xml:space="preserve"> ราคาประเมินสิ่งปลูกสร้างต่อ ตร.ม. </t>
  </si>
  <si>
    <t xml:space="preserve"> รวมราคาสิ่งปลูกสร้าง (บาท) </t>
  </si>
  <si>
    <t xml:space="preserve"> ค่าเสื่อม </t>
  </si>
  <si>
    <t xml:space="preserve"> ราคาประเมินสิ่งปลูกสร้างหลังหักค่าเสื่อม </t>
  </si>
  <si>
    <t xml:space="preserve"> อายุสิ่งปลูกสร้าง(ปี) </t>
  </si>
  <si>
    <t xml:space="preserve"> ค่าเสื่อม (ร้อยละ) </t>
  </si>
  <si>
    <t xml:space="preserve"> ไร่ </t>
  </si>
  <si>
    <t xml:space="preserve"> งาน </t>
  </si>
  <si>
    <t xml:space="preserve"> วา </t>
  </si>
  <si>
    <t>ก770/8958</t>
  </si>
  <si>
    <t>3410300370319</t>
  </si>
  <si>
    <t>นาย กมล สอนสุภาพ</t>
  </si>
  <si>
    <t>เลขที่ 15 ม.2 ต.หมากหญ้า อ.หนองวัวซอ</t>
  </si>
  <si>
    <t>05I008</t>
  </si>
  <si>
    <t>ส.ป.ก.4-01</t>
  </si>
  <si>
    <t>79.00</t>
  </si>
  <si>
    <t>เกษตรกรรม</t>
  </si>
  <si>
    <t>75</t>
  </si>
  <si>
    <t xml:space="preserve"> รวม </t>
  </si>
  <si>
    <t xml:space="preserve"> ลด 15 % </t>
  </si>
  <si>
    <t xml:space="preserve"> เหลือ </t>
  </si>
  <si>
    <t xml:space="preserve"> ** ปีภาษี 2566</t>
  </si>
  <si>
    <t xml:space="preserve"> ที่อยู่อาศัย (2-1) = ที่อยู่อาศัย - หลังหลัก และ หลังอื่นๆอยู่บนพื้นที่เดียวกัน </t>
  </si>
  <si>
    <t xml:space="preserve"> ที่อยู่อาศัย (2-2) = หลังหลัก (กรณีไม่ใช่เจ้าของกรรมสิทธิ์ที่ดิน </t>
  </si>
  <si>
    <t xml:space="preserve"> ที่อยู่อาศัย (2-3) = หลังอื่นๆ </t>
  </si>
  <si>
    <t>นาง กมลชนก หารัญดา     ต.หนองอ้อ อ.หนองวัวซอ จ.อุดรธานี</t>
  </si>
  <si>
    <t>ก772/8734</t>
  </si>
  <si>
    <t>นาง กมลชนก หารัญดา</t>
  </si>
  <si>
    <t xml:space="preserve"> ต.หนองอ้อ อ.หนองวัวซอ</t>
  </si>
  <si>
    <t>03J024</t>
  </si>
  <si>
    <t>โฉนด</t>
  </si>
  <si>
    <t>14894</t>
  </si>
  <si>
    <t>98.00</t>
  </si>
  <si>
    <t>อื่นๆ</t>
  </si>
  <si>
    <t>525</t>
  </si>
  <si>
    <t xml:space="preserve">  มีสิ่งปลูกสร้างของบุคคลอื่น </t>
  </si>
  <si>
    <t>นาย กมลวรรณ ขันตีตา    เลขที่ 12 ม.11 ต.หนองอ้อ อ.หนองวัวซอ จ.อุดรธานี</t>
  </si>
  <si>
    <t>ก777/1544</t>
  </si>
  <si>
    <t>นาย กมลวรรณ ขันตีตา</t>
  </si>
  <si>
    <t>เลขที่ 12 ม.11 ต.หนองอ้อ อ.หนองวัวซอ</t>
  </si>
  <si>
    <t>50X7179</t>
  </si>
  <si>
    <t>น.ส.3</t>
  </si>
  <si>
    <t>4568</t>
  </si>
  <si>
    <t>84.00</t>
  </si>
  <si>
    <t>125</t>
  </si>
  <si>
    <t>นาง กรรณิการ์ แขมพิมาย    เลขที่ 271/2 ม.9 ต.หมากแข้ง อ.เมืองอุดรธานี จ.อุดรธานี</t>
  </si>
  <si>
    <t>ก774/1767</t>
  </si>
  <si>
    <t>3410102328707</t>
  </si>
  <si>
    <t>นาง กรรณิการ์ แขมพิมาย</t>
  </si>
  <si>
    <t>เลขที่ 271/2 ม.9 ต.หมากแข้ง อ.เมืองอุดรธานี</t>
  </si>
  <si>
    <t>02U025</t>
  </si>
  <si>
    <t>20531</t>
  </si>
  <si>
    <t>56.00</t>
  </si>
  <si>
    <t>150</t>
  </si>
  <si>
    <t>03F008</t>
  </si>
  <si>
    <t>59.00</t>
  </si>
  <si>
    <t>น.ส. กรรณิการ์ จันทะนาม    เลขที่ 58 ม.4 ต.หนองอ้อ อ.หนองวัวซอ จ.อุดรธานี</t>
  </si>
  <si>
    <t>ก774/2555</t>
  </si>
  <si>
    <t>3410300186615</t>
  </si>
  <si>
    <t>น.ส. กรรณิการ์ จันทะนาม</t>
  </si>
  <si>
    <t>เลขที่ 58 ม.4 ต.หนองอ้อ อ.หนองวัวซอ</t>
  </si>
  <si>
    <t>05E023</t>
  </si>
  <si>
    <t>น.ส.3ก</t>
  </si>
  <si>
    <t>3244</t>
  </si>
  <si>
    <t>31.00</t>
  </si>
  <si>
    <t>2,000</t>
  </si>
  <si>
    <t>นาย กล้า ชาดวง    เลขที่ 99 ต.หมากหญ้า อ.หนองวัวซอ จ.อุดรธานี</t>
  </si>
  <si>
    <t>ก700/2471</t>
  </si>
  <si>
    <t>3410300235161</t>
  </si>
  <si>
    <t>นาย กล้า ชาดวง</t>
  </si>
  <si>
    <t>เลขที่ 99 ต.หมากหญ้า อ.หนองวัวซอ</t>
  </si>
  <si>
    <t>05B016</t>
  </si>
  <si>
    <t>43.00</t>
  </si>
  <si>
    <t>นาง กวินนาฎ พลห้า    เลขที่ 49 ม.10 ต.หนองอ้อ อ.หนองวัวซอ จ.อุดรธานี</t>
  </si>
  <si>
    <t>ก755/6780</t>
  </si>
  <si>
    <t>3410300181656</t>
  </si>
  <si>
    <t>นาง กวินนาฎ พลห้า</t>
  </si>
  <si>
    <t>เลขที่ 49 ม.10 ต.หนองอ้อ อ.หนองวัวซอ</t>
  </si>
  <si>
    <t>05C012</t>
  </si>
  <si>
    <t>10187</t>
  </si>
  <si>
    <t>33.00</t>
  </si>
  <si>
    <t>05I083</t>
  </si>
  <si>
    <t>81.00</t>
  </si>
  <si>
    <t>นาย กอง จันทะนาม    เลขที่ 62 ม.8 ต.หนองอ้อ อ.หนองวัวซอ จ.อุดรธานี</t>
  </si>
  <si>
    <t>ก910/2555</t>
  </si>
  <si>
    <t>นาย กอง จันทะนาม</t>
  </si>
  <si>
    <t>เลขที่ 62 ม.8 ต.หนองอ้อ อ.หนองวัวซอ</t>
  </si>
  <si>
    <t>05G038</t>
  </si>
  <si>
    <t>2088</t>
  </si>
  <si>
    <t>3.00</t>
  </si>
  <si>
    <t>05J048</t>
  </si>
  <si>
    <t>91.00</t>
  </si>
  <si>
    <t>05L008</t>
  </si>
  <si>
    <t>72.00</t>
  </si>
  <si>
    <t>นาง กองมี ชุมพา    เลขที่ 22 ม.9 ต.หนองอ้อ อ.หนองวัวซอ จ.อุดรธานี</t>
  </si>
  <si>
    <t>ก917/2760</t>
  </si>
  <si>
    <t>3410300121254</t>
  </si>
  <si>
    <t>นาง กองมี ชุมพา</t>
  </si>
  <si>
    <t>เลขที่ 22 ม.9 ต.หนองอ้อ อ.หนองวัวซอ</t>
  </si>
  <si>
    <t>02K051</t>
  </si>
  <si>
    <t>2.00</t>
  </si>
  <si>
    <t>02N121</t>
  </si>
  <si>
    <t>13639</t>
  </si>
  <si>
    <t>34.00</t>
  </si>
  <si>
    <t>450</t>
  </si>
  <si>
    <t>02N122</t>
  </si>
  <si>
    <t>16035</t>
  </si>
  <si>
    <t>85.00</t>
  </si>
  <si>
    <t>นาย กองมี เชื้อบุญวั    เลขที่ 266 ม.3 ต.หนองอ้อ อ.หนองวัวซอ จ.อุดรธานี</t>
  </si>
  <si>
    <t>ก917/2953</t>
  </si>
  <si>
    <t>3410300205521</t>
  </si>
  <si>
    <t>นาย กองมี เชื้อบุญวั</t>
  </si>
  <si>
    <t>เลขที่ 266 ม.3 ต.หนองอ้อ อ.หนองวัวซอ</t>
  </si>
  <si>
    <t>05O019</t>
  </si>
  <si>
    <t>9.00</t>
  </si>
  <si>
    <t>นาย กองมี นาววิเศษ    เลขที่ 7 ม.8 ต.หนองอ้อ อ.หนองวัวซอ จ.อุดรธานี</t>
  </si>
  <si>
    <t>ก917/5778</t>
  </si>
  <si>
    <t>3410300074159</t>
  </si>
  <si>
    <t>นาย กองมี นาววิเศษ</t>
  </si>
  <si>
    <t>เลขที่ 7 ม.8 ต.หนองอ้อ อ.หนองวัวซอ</t>
  </si>
  <si>
    <t>05F031</t>
  </si>
  <si>
    <t>00846</t>
  </si>
  <si>
    <t>06C001</t>
  </si>
  <si>
    <t>2204</t>
  </si>
  <si>
    <t>8.00</t>
  </si>
  <si>
    <t>0</t>
  </si>
  <si>
    <t>นางสาว กัญญ์วรากร วงศ์ธรรม    เลขที่ 126 ม.10 ต.หนองอ้อ อ.หนองวัวซอ จ.อุดรธานี</t>
  </si>
  <si>
    <t>ก337/7185</t>
  </si>
  <si>
    <t>นางสาว กัญญ์วรากร วงศ์ธรรม</t>
  </si>
  <si>
    <t>เลขที่ 126 ม.10 ต.หนองอ้อ อ.หนองวัวซอ</t>
  </si>
  <si>
    <t>ท.ค.</t>
  </si>
  <si>
    <t>6.29</t>
  </si>
  <si>
    <t>175</t>
  </si>
  <si>
    <t>55X0208</t>
  </si>
  <si>
    <t>ใช้ประโยชน์หลายประเภท</t>
  </si>
  <si>
    <t>126 ม.10หนองอ้อ หนองวัวซอ อุดรธานี</t>
  </si>
  <si>
    <t>55X0208-B001</t>
  </si>
  <si>
    <t>100|ประเภทบ้านเดี่ยว</t>
  </si>
  <si>
    <t>ตึก</t>
  </si>
  <si>
    <t>นาย กัณหา ผานดี    เลขที่ 88 ม.7 ต.นามะเฟือง อ.เมืองหนองบัวลำภู จ.หนองบัวลำภู</t>
  </si>
  <si>
    <t>ก480/6540</t>
  </si>
  <si>
    <t>3410300306521</t>
  </si>
  <si>
    <t>นาย กัณหา ผานดี</t>
  </si>
  <si>
    <t>เลขที่ 88 ม.7 ต.นามะเฟือง อ.เมืองหนองบัวลำภู</t>
  </si>
  <si>
    <t>05J042</t>
  </si>
  <si>
    <t>4448</t>
  </si>
  <si>
    <t>20.00</t>
  </si>
  <si>
    <t>น.ส. กัลยา ผานดี    เลขที่ 14 ม.4 ต.หนองอ้อ อ.หนองวัวซอ จ.อุดรธานี</t>
  </si>
  <si>
    <t>ก770/6540</t>
  </si>
  <si>
    <t>3410300306530</t>
  </si>
  <si>
    <t>น.ส. กัลยา ผานดี</t>
  </si>
  <si>
    <t>เลขที่ 14 ม.4 ต.หนองอ้อ อ.หนองวัวซอ</t>
  </si>
  <si>
    <t>05J041</t>
  </si>
  <si>
    <t>4449</t>
  </si>
  <si>
    <t>58.00</t>
  </si>
  <si>
    <t>05K003</t>
  </si>
  <si>
    <t>8700</t>
  </si>
  <si>
    <t>89.00</t>
  </si>
  <si>
    <t>นาง กาญจนา ชาดวง    เลขที่ 55 ม.11 ต.หนองอ้อ อ.หนองวัวซอ จ.อุดรธานี</t>
  </si>
  <si>
    <t>ก325/2471</t>
  </si>
  <si>
    <t>3410300060948</t>
  </si>
  <si>
    <t>นาง กาญจนา ชาดวง</t>
  </si>
  <si>
    <t>เลขที่ 55 ม.11 ต.หนองอ้อ อ.หนองวัวซอ</t>
  </si>
  <si>
    <t>02B014</t>
  </si>
  <si>
    <t>35.00</t>
  </si>
  <si>
    <t>02N164</t>
  </si>
  <si>
    <t>19013</t>
  </si>
  <si>
    <t>03C009</t>
  </si>
  <si>
    <t>นาง กาญจนา สมแคล้ว    เลขที่ 25 ม.9 ต.หนองอ้อ อ.หนองวัวซอ จ.อุดรธานี</t>
  </si>
  <si>
    <t>ก325/8717</t>
  </si>
  <si>
    <t>3410300060905</t>
  </si>
  <si>
    <t>นาง กาญจนา สมแคล้ว</t>
  </si>
  <si>
    <t>เลขที่ 25 ม.9 ต.หนองอ้อ อ.หนองวัวซอ</t>
  </si>
  <si>
    <t>02N135</t>
  </si>
  <si>
    <t>11207</t>
  </si>
  <si>
    <t>49.75</t>
  </si>
  <si>
    <t>600</t>
  </si>
  <si>
    <t>26.25</t>
  </si>
  <si>
    <t>25 ม.9หนองอ้อ หนองวัวซอ อุดรธานี</t>
  </si>
  <si>
    <t>02N135-B001</t>
  </si>
  <si>
    <t>6.00</t>
  </si>
  <si>
    <t>02Q054</t>
  </si>
  <si>
    <t>7581</t>
  </si>
  <si>
    <t>57.00</t>
  </si>
  <si>
    <t>นาง กาญจนี ไชยคุณ    เลขที่ 56 ม.10 ต.หนองอ้อ อ.หนองวัวซอ จ.อุดรธานี</t>
  </si>
  <si>
    <t>ก325/2714</t>
  </si>
  <si>
    <t>3410300181940</t>
  </si>
  <si>
    <t>นาง กาญจนี ไชยคุณ</t>
  </si>
  <si>
    <t>เลขที่ 56 ม.10 ต.หนองอ้อ อ.หนองวัวซอ</t>
  </si>
  <si>
    <t>02T017</t>
  </si>
  <si>
    <t>25694</t>
  </si>
  <si>
    <t>32.00</t>
  </si>
  <si>
    <t>130</t>
  </si>
  <si>
    <t>02U014</t>
  </si>
  <si>
    <t>3117</t>
  </si>
  <si>
    <t>99.00</t>
  </si>
  <si>
    <t>250</t>
  </si>
  <si>
    <t>05B026</t>
  </si>
  <si>
    <t>01075</t>
  </si>
  <si>
    <t>55.00</t>
  </si>
  <si>
    <t>นาง กานดา พาภักดี    เลขที่ 333 ต.บ้านจั่น อ.เมืองอุดรธานี จ.อุดรธานี</t>
  </si>
  <si>
    <t>ก540/6614</t>
  </si>
  <si>
    <t>3410102298565</t>
  </si>
  <si>
    <t>นาง กานดา พาภักดี</t>
  </si>
  <si>
    <t>เลขที่ 333 ต.บ้านจั่น อ.เมืองอุดรธานี</t>
  </si>
  <si>
    <t>05O018</t>
  </si>
  <si>
    <t>01349</t>
  </si>
  <si>
    <t>94.00</t>
  </si>
  <si>
    <t>นาง กาสิน คำมูล    เลขที่ 3 ม.9 ต.หนองอ้อ อ.หนองวัวซอ จ.อุดรธานี</t>
  </si>
  <si>
    <t>ก850/1770</t>
  </si>
  <si>
    <t>3410300121327</t>
  </si>
  <si>
    <t>นาง กาสิน คำมูล</t>
  </si>
  <si>
    <t>เลขที่ 3 ม.9 ต.หนองอ้อ อ.หนองวัวซอ</t>
  </si>
  <si>
    <t>02B035</t>
  </si>
  <si>
    <t>90.00</t>
  </si>
  <si>
    <t>02K078</t>
  </si>
  <si>
    <t>10168</t>
  </si>
  <si>
    <t>24.00</t>
  </si>
  <si>
    <t>02K086</t>
  </si>
  <si>
    <t>8672</t>
  </si>
  <si>
    <t>67.00</t>
  </si>
  <si>
    <t>02N119</t>
  </si>
  <si>
    <t>11216</t>
  </si>
  <si>
    <t>22.00</t>
  </si>
  <si>
    <t>นาย กำจัด วังพิมูล    เลขที่ 45 ต.หนองอ้อ อ.หนองวัวซอ จ.อุดรธานี</t>
  </si>
  <si>
    <t>ก240/7167</t>
  </si>
  <si>
    <t>3410300137827</t>
  </si>
  <si>
    <t>นาย กำจัด วังพิมูล</t>
  </si>
  <si>
    <t>เลขที่ 45 ต.หนองอ้อ อ.หนองวัวซอ</t>
  </si>
  <si>
    <t>05O041</t>
  </si>
  <si>
    <t>13.00</t>
  </si>
  <si>
    <t>นาง กำไร ปาปะกี    เลขที่ 193 ม.1 ต.หนองอ้อ อ.หนองวัวซอ จ.อุดรธานี</t>
  </si>
  <si>
    <t>ก700/5510</t>
  </si>
  <si>
    <t>3410300131179</t>
  </si>
  <si>
    <t>นาง กำไร ปาปะกี</t>
  </si>
  <si>
    <t>เลขที่ 193 ม.1 ต.หนองอ้อ อ.หนองวัวซอ</t>
  </si>
  <si>
    <t>04F007</t>
  </si>
  <si>
    <t>3285</t>
  </si>
  <si>
    <t>30.00</t>
  </si>
  <si>
    <t>นาย กิ่ง อ่อนพั้ว    เลขที่ 175 ม.5 ต.หนองอ้อ อ.หนองวัวซอ จ.อุดรธานี</t>
  </si>
  <si>
    <t>ก100/9956</t>
  </si>
  <si>
    <t>3410300130911</t>
  </si>
  <si>
    <t>นาย กิ่ง อ่อนพั้ว</t>
  </si>
  <si>
    <t>เลขที่ 175 ม.5 ต.หนองอ้อ อ.หนองวัวซอ</t>
  </si>
  <si>
    <t>04D016</t>
  </si>
  <si>
    <t>78.00</t>
  </si>
  <si>
    <t>นาย กุญชร เพือช่อ    เลขที่ 49/1 ม.3 ต.หนองอ้อ อ.หนองวัวซอ จ.อุดรธานี</t>
  </si>
  <si>
    <t>ก327/6929</t>
  </si>
  <si>
    <t>3410300138084</t>
  </si>
  <si>
    <t>นาย กุญชร เพือช่อ</t>
  </si>
  <si>
    <t>เลขที่ 49/1 ม.3 ต.หนองอ้อ อ.หนองวัวซอ</t>
  </si>
  <si>
    <t>05P027</t>
  </si>
  <si>
    <t>83.00</t>
  </si>
  <si>
    <t>400</t>
  </si>
  <si>
    <t>นาย กุล หงษ์ทอง    เลขที่ 28/1 ม.8 ต.หนองอ้อ อ.หนองวัวซอ จ.อุดรธานี</t>
  </si>
  <si>
    <t>ก700/8185</t>
  </si>
  <si>
    <t>3410300075473</t>
  </si>
  <si>
    <t>นาย กุล หงษ์ทอง</t>
  </si>
  <si>
    <t>เลขที่ 28/1 ม.8 ต.หนองอ้อ อ.หนองวัวซอ</t>
  </si>
  <si>
    <t>05L028</t>
  </si>
  <si>
    <t>86.00</t>
  </si>
  <si>
    <t>นาย กุล อุตมา    เลขที่ 116 ม.1 ต.หนองอ้อ อ.หนองวัวซอ จ.อุดรธานี</t>
  </si>
  <si>
    <t>ก700/9470</t>
  </si>
  <si>
    <t>3410300143657</t>
  </si>
  <si>
    <t>นาย กุล อุตมา</t>
  </si>
  <si>
    <t>เลขที่ 116 ม.1 ต.หนองอ้อ อ.หนองวัวซอ</t>
  </si>
  <si>
    <t>05I006</t>
  </si>
  <si>
    <t>69.00</t>
  </si>
  <si>
    <t>นางสาว กุหลาบ ไชยโก    เลขที่ 130 ม.2 ต.หมากหญ้า อ.หนองวัวซอ จ.อุดรธานี</t>
  </si>
  <si>
    <t>ก875/2710</t>
  </si>
  <si>
    <t>นางสาว กุหลาบ ไชยโก</t>
  </si>
  <si>
    <t>เลขที่ 130 ม.2 ต.หมากหญ้า อ.หนองวัวซอ</t>
  </si>
  <si>
    <t>05H026/003</t>
  </si>
  <si>
    <t>4600</t>
  </si>
  <si>
    <t>95.00</t>
  </si>
  <si>
    <t>05H026/004</t>
  </si>
  <si>
    <t>4599</t>
  </si>
  <si>
    <t>14.00</t>
  </si>
  <si>
    <t>นาง เกต พิมคำ    เลขที่ 32 ม.8 ต.หนองอ้อ อ.หนองวัวซอ จ.อุดรธานี</t>
  </si>
  <si>
    <t>ก400/6710</t>
  </si>
  <si>
    <t>3410300075864</t>
  </si>
  <si>
    <t>นาง เกต พิมคำ</t>
  </si>
  <si>
    <t>เลขที่ 32 ม.8 ต.หนองอ้อ อ.หนองวัวซอ</t>
  </si>
  <si>
    <t>02H032</t>
  </si>
  <si>
    <t>3440</t>
  </si>
  <si>
    <t>0.00</t>
  </si>
  <si>
    <t>นาง เกตุ บุญประจำ    เลขที่ 55 ม.9 ต.หนองอ้อ อ.หนองวัวซอ จ.อุดรธานี</t>
  </si>
  <si>
    <t>ก400/5357</t>
  </si>
  <si>
    <t>3410300076771</t>
  </si>
  <si>
    <t>นาง เกตุ บุญประจำ</t>
  </si>
  <si>
    <t>เลขที่ 55 ม.9 ต.หนองอ้อ อ.หนองวัวซอ</t>
  </si>
  <si>
    <t>02K009</t>
  </si>
  <si>
    <t>63.00</t>
  </si>
  <si>
    <t>02K029</t>
  </si>
  <si>
    <t>17292</t>
  </si>
  <si>
    <t>350</t>
  </si>
  <si>
    <t>นาย เกน วรรณคีรี    เลขที่ 111 ม.7 ต.หนองอ้อ อ.หนองวัวซอ จ.อุดรธานี</t>
  </si>
  <si>
    <t>ก500/7774</t>
  </si>
  <si>
    <t>3410300097710</t>
  </si>
  <si>
    <t>นาย เกน วรรณคีรี</t>
  </si>
  <si>
    <t>เลขที่ 111 ม.7 ต.หนองอ้อ อ.หนองวัวซอ</t>
  </si>
  <si>
    <t>04E007</t>
  </si>
  <si>
    <t>นาย เกน อันตะเกษ    เลขที่ 108 ต.หมากหญ้า อ.หนองวัวซอ จ.อุดรธานี</t>
  </si>
  <si>
    <t>ก500/9541</t>
  </si>
  <si>
    <t>5410301053569</t>
  </si>
  <si>
    <t>นาย เกน อันตะเกษ</t>
  </si>
  <si>
    <t>เลขที่ 108 ต.หมากหญ้า อ.หนองวัวซอ</t>
  </si>
  <si>
    <t>05H002</t>
  </si>
  <si>
    <t>นาย เกริกศักดิ์ แซ่หลาย    เลขที่ 72/30 ถ.ทหาร ต.หมากแข้ง อ.เมืองอุดรธานี จ.อุดรธานี</t>
  </si>
  <si>
    <t>ก718/2877</t>
  </si>
  <si>
    <t>3200200148233</t>
  </si>
  <si>
    <t>นาย เกริกศักดิ์ แซ่หลาย</t>
  </si>
  <si>
    <t>เลขที่ 72/30 ถ.ทหาร ต.หมากแข้ง อ.เมืองอุดรธานี</t>
  </si>
  <si>
    <t>05I035</t>
  </si>
  <si>
    <t>5910</t>
  </si>
  <si>
    <t>น.ส. เกวลี เหลืองทอง     ถ.พิบูลย์ ต.หนองอ้อ อ.หนองวัวซอ จ.อุดรธานี</t>
  </si>
  <si>
    <t>ก770/8791</t>
  </si>
  <si>
    <t>น.ส. เกวลี เหลืองทอง</t>
  </si>
  <si>
    <t xml:space="preserve"> ถ.พิบูลย์ ต.หนองอ้อ อ.หนองวัวซอ</t>
  </si>
  <si>
    <t>02N009</t>
  </si>
  <si>
    <t>11261</t>
  </si>
  <si>
    <t>6.25</t>
  </si>
  <si>
    <t>27.50</t>
  </si>
  <si>
    <t xml:space="preserve">(2-1) </t>
  </si>
  <si>
    <t xml:space="preserve"> ถ.พิบูลย์หนองอ้อ หนองวัวซอ อุดรธานี</t>
  </si>
  <si>
    <t>02N009-B001</t>
  </si>
  <si>
    <t>นาย เกษม มีจินดา    เลขที่ 28 ม.5 ต.หนองอ้อ อ.หนองวัวซอ จ.อุดรธานี</t>
  </si>
  <si>
    <t>ก870/7254</t>
  </si>
  <si>
    <t>3410300033835</t>
  </si>
  <si>
    <t>นาย เกษม มีจินดา</t>
  </si>
  <si>
    <t>เลขที่ 28 ม.5 ต.หนองอ้อ อ.หนองวัวซอ</t>
  </si>
  <si>
    <t>04C006</t>
  </si>
  <si>
    <t>9858</t>
  </si>
  <si>
    <t>73.00</t>
  </si>
  <si>
    <t>04C009</t>
  </si>
  <si>
    <t>9855</t>
  </si>
  <si>
    <t>04I027</t>
  </si>
  <si>
    <t>17153</t>
  </si>
  <si>
    <t>73.50</t>
  </si>
  <si>
    <t>28 ม.5หนองอ้อ หนองวัวซอ อุดรธานี</t>
  </si>
  <si>
    <t>04I027-B001</t>
  </si>
  <si>
    <t>2.50</t>
  </si>
  <si>
    <t>400|ประเภทตึกแถว</t>
  </si>
  <si>
    <t>นาย เกษมสันต์ ไชยคุณ    เลขที่ 56 ม.10 ต.หนองอ้อ อ.หนองวัวซอ จ.อุดรธานี</t>
  </si>
  <si>
    <t>ก878/2714</t>
  </si>
  <si>
    <t>3410300181966</t>
  </si>
  <si>
    <t>นาย เกษมสันต์ ไชยคุณ</t>
  </si>
  <si>
    <t>02U018</t>
  </si>
  <si>
    <t>3551</t>
  </si>
  <si>
    <t>25.00</t>
  </si>
  <si>
    <t>นาง เกษา อินทจร    เลขที่ 93 ม.10 ต.หมากหญ้า อ.หนองวัวซอ จ.อุดรธานี</t>
  </si>
  <si>
    <t>ก800/9552</t>
  </si>
  <si>
    <t>3410300275987</t>
  </si>
  <si>
    <t>นาง เกษา อินทจร</t>
  </si>
  <si>
    <t>เลขที่ 93 ม.10 ต.หมากหญ้า อ.หนองวัวซอ</t>
  </si>
  <si>
    <t>02S023</t>
  </si>
  <si>
    <t>5.00</t>
  </si>
  <si>
    <t>500</t>
  </si>
  <si>
    <t>นาง แก สมใจ    เลขที่ 35 ม.10 ต.หนองอ้อ อ.หนองวัวซอ จ.อุดรธานี</t>
  </si>
  <si>
    <t>ก000/8720</t>
  </si>
  <si>
    <t>นาง แก สมใจ</t>
  </si>
  <si>
    <t>เลขที่ 35 ม.10 ต.หนองอ้อ อ.หนองวัวซอ</t>
  </si>
  <si>
    <t>06B014</t>
  </si>
  <si>
    <t>49.00</t>
  </si>
  <si>
    <t>นาง แก่น ศรีระประทิ    เลขที่ 57 ม.3 ต.หนองอ้อ อ.หนองวัวซอ จ.อุดรธานี</t>
  </si>
  <si>
    <t>ก500/8775</t>
  </si>
  <si>
    <t>3410300215054</t>
  </si>
  <si>
    <t>นาง แก่น ศรีระประทิ</t>
  </si>
  <si>
    <t>เลขที่ 57 ม.3 ต.หนองอ้อ อ.หนองวัวซอ</t>
  </si>
  <si>
    <t>23.00</t>
  </si>
  <si>
    <t>นาย แก่น เสามุกดา    เลขที่ 174 ม.9 ต.หนองอ้อ อ.หนองวัวซอ จ.อุดรธานี</t>
  </si>
  <si>
    <t>ก500/8714</t>
  </si>
  <si>
    <t>2410300019842</t>
  </si>
  <si>
    <t>นาย แก่น เสามุกดา</t>
  </si>
  <si>
    <t>เลขที่ 174 ม.9 ต.หนองอ้อ อ.หนองวัวซอ</t>
  </si>
  <si>
    <t>50X7272</t>
  </si>
  <si>
    <t>01490</t>
  </si>
  <si>
    <t>12.00</t>
  </si>
  <si>
    <t>นาย แก้ว โพธิสิงห์    เลขที่ 122 ม.3 ต.หนองอ้อ อ.หนองวัวซอ จ.อุดรธานี</t>
  </si>
  <si>
    <t>ก700/6581</t>
  </si>
  <si>
    <t>3410300083760</t>
  </si>
  <si>
    <t>นาย แก้ว โพธิสิงห์</t>
  </si>
  <si>
    <t>เลขที่ 122 ม.3 ต.หนองอ้อ อ.หนองวัวซอ</t>
  </si>
  <si>
    <t>05Q033</t>
  </si>
  <si>
    <t>15.00</t>
  </si>
  <si>
    <t>นาย แก้ว สุธรรมมา    เลขที่ 90 ม.2 ต.หนองอ้อ อ.หนองวัวซอ จ.อุดรธานี</t>
  </si>
  <si>
    <t>ก700/8577</t>
  </si>
  <si>
    <t>3410300017171</t>
  </si>
  <si>
    <t>นาย แก้ว สุธรรมมา</t>
  </si>
  <si>
    <t>เลขที่ 90 ม.2 ต.หนองอ้อ อ.หนองวัวซอ</t>
  </si>
  <si>
    <t>04F020</t>
  </si>
  <si>
    <t>42.00</t>
  </si>
  <si>
    <t>50X7431</t>
  </si>
  <si>
    <t>18671</t>
  </si>
  <si>
    <t>96.00</t>
  </si>
  <si>
    <t>50X7432</t>
  </si>
  <si>
    <t>18672</t>
  </si>
  <si>
    <t>50X7433</t>
  </si>
  <si>
    <t>18673</t>
  </si>
  <si>
    <t>นาย แก้ว หลักเชียงยืน    เลขที่ 79/1 ม.2 ต.หมากหญ้า อ.หนองวัวซอ จ.อุดรธานี</t>
  </si>
  <si>
    <t>ก700/8712</t>
  </si>
  <si>
    <t>3410300233967</t>
  </si>
  <si>
    <t>นาย แก้ว หลักเชียงยืน</t>
  </si>
  <si>
    <t>เลขที่ 79/1 ม.2 ต.หมากหญ้า อ.หนองวัวซอ</t>
  </si>
  <si>
    <t>05I019</t>
  </si>
  <si>
    <t>47.00</t>
  </si>
  <si>
    <t>นาย โกศล ชินแสน    เลขที่ 49 ม.9 ต.หนองอ้อ อ.หนองวัวซอ จ.อุดรธานี</t>
  </si>
  <si>
    <t>ก870/2585</t>
  </si>
  <si>
    <t>3410300060565</t>
  </si>
  <si>
    <t>นาย โกศล ชินแสน</t>
  </si>
  <si>
    <t>เลขที่ 49 ม.9 ต.หนองอ้อ อ.หนองวัวซอ</t>
  </si>
  <si>
    <t>02K053</t>
  </si>
  <si>
    <t>03C026</t>
  </si>
  <si>
    <t>60.00</t>
  </si>
  <si>
    <t>นาย ขัตติยา ไชยเอีย    เลขที่ 555/5 ม.1 ต.บ้านเลื่อม อ.เมืองอุดรธานี จ.อุดรธานี</t>
  </si>
  <si>
    <t>ข447/2797</t>
  </si>
  <si>
    <t>นาย ขัตติยา ไชยเอีย</t>
  </si>
  <si>
    <t>เลขที่ 555/5 ม.1 ต.บ้านเลื่อม อ.เมืองอุดรธานี</t>
  </si>
  <si>
    <t>05I011</t>
  </si>
  <si>
    <t>3680</t>
  </si>
  <si>
    <t>05I012</t>
  </si>
  <si>
    <t>3369</t>
  </si>
  <si>
    <t>05J020</t>
  </si>
  <si>
    <t>3171</t>
  </si>
  <si>
    <t>นาง ขันชัย บับภีร์    เลขที่ 131 ม.2 ต.หนองอ้อ อ.หนองวัวซอ จ.อุดรธานี</t>
  </si>
  <si>
    <t>ข527/5567</t>
  </si>
  <si>
    <t>2410300020760</t>
  </si>
  <si>
    <t>นาง ขันชัย บับภีร์</t>
  </si>
  <si>
    <t>เลขที่ 131 ม.2 ต.หนองอ้อ อ.หนองวัวซอ</t>
  </si>
  <si>
    <t>04K021</t>
  </si>
  <si>
    <t>87.00</t>
  </si>
  <si>
    <t>50X7398</t>
  </si>
  <si>
    <t>3109</t>
  </si>
  <si>
    <t>64.00</t>
  </si>
  <si>
    <t>นาย ขาล จันทนาม    เลขที่ 74 ม.11 ต.หนองอ้อ อ.หนองวัวซอ จ.อุดรธานี</t>
  </si>
  <si>
    <t>ข700/2555</t>
  </si>
  <si>
    <t>3410300123770</t>
  </si>
  <si>
    <t>นาย ขาล จันทนาม</t>
  </si>
  <si>
    <t>เลขที่ 74 ม.11 ต.หนองอ้อ อ.หนองวัวซอ</t>
  </si>
  <si>
    <t>02C012</t>
  </si>
  <si>
    <t>02Q012</t>
  </si>
  <si>
    <t>2648</t>
  </si>
  <si>
    <t>77.00</t>
  </si>
  <si>
    <t>นาย ขุน ทองคำ    เลขที่ 7 ม.6 ต.หนองอ้อ อ.หนองวัวซอ จ.อุดรธานี</t>
  </si>
  <si>
    <t>ข500/5911</t>
  </si>
  <si>
    <t>3410300217626</t>
  </si>
  <si>
    <t>นาย ขุน ทองคำ</t>
  </si>
  <si>
    <t>เลขที่ 7 ม.6 ต.หนองอ้อ อ.หนองวัวซอ</t>
  </si>
  <si>
    <t>02L076</t>
  </si>
  <si>
    <t>9916</t>
  </si>
  <si>
    <t>29.00</t>
  </si>
  <si>
    <t>นาย ขุน ศรีบุญเรือง    เลขที่ 23 ม.9 ต.หนองบัวบาน อ.หนองวัวซอ จ.อุดรธานี</t>
  </si>
  <si>
    <t>ข500/8753</t>
  </si>
  <si>
    <t>นาย ขุน ศรีบุญเรือง</t>
  </si>
  <si>
    <t>เลขที่ 23 ม.9 ต.หนองบัวบาน อ.หนองวัวซอ</t>
  </si>
  <si>
    <t>50X7447</t>
  </si>
  <si>
    <t>6286</t>
  </si>
  <si>
    <t>50X7448</t>
  </si>
  <si>
    <t>26413</t>
  </si>
  <si>
    <t>97.00</t>
  </si>
  <si>
    <t>นาย ขุนทอง ญวนหมื่น    เลขที่ 169 ม.7 ต.หนองอ้อ อ.หนองวัวซอ จ.อุดรธานี</t>
  </si>
  <si>
    <t>ข559/3758</t>
  </si>
  <si>
    <t>3410300272643</t>
  </si>
  <si>
    <t>นาย ขุนทอง ญวนหมื่น</t>
  </si>
  <si>
    <t>เลขที่ 169 ม.7 ต.หนองอ้อ อ.หนองวัวซอ</t>
  </si>
  <si>
    <t>05F093</t>
  </si>
  <si>
    <t>4087</t>
  </si>
  <si>
    <t>30.25</t>
  </si>
  <si>
    <t>169 ม.7หนองอ้อ หนองวัวซอ อุดรธานี</t>
  </si>
  <si>
    <t>05F093-B001</t>
  </si>
  <si>
    <t>นาย ขุนทอง บุตรโคตร    เลขที่ 26/1 ม.5 ต.หนองอ้อ อ.หนองวัวซอ จ.อุดรธานี</t>
  </si>
  <si>
    <t>ข559/5471</t>
  </si>
  <si>
    <t>3410300033789</t>
  </si>
  <si>
    <t>นาย ขุนทอง บุตรโคตร</t>
  </si>
  <si>
    <t>เลขที่ 26/1 ม.5 ต.หนองอ้อ อ.หนองวัวซอ</t>
  </si>
  <si>
    <t>04H024</t>
  </si>
  <si>
    <t>2046</t>
  </si>
  <si>
    <t>74.00</t>
  </si>
  <si>
    <t>300</t>
  </si>
  <si>
    <t>นาย เขียน ฉิมลี    เลขที่ 73 ม.8 ต.หนองอ้อ อ.หนองวัวซอ จ.อุดรธานี</t>
  </si>
  <si>
    <t>ข750/2770</t>
  </si>
  <si>
    <t>3410300121769</t>
  </si>
  <si>
    <t>นาย เขียน ฉิมลี</t>
  </si>
  <si>
    <t>เลขที่ 73 ม.8 ต.หนองอ้อ อ.หนองวัวซอ</t>
  </si>
  <si>
    <t>05J034</t>
  </si>
  <si>
    <t>26.00</t>
  </si>
  <si>
    <t>นาง เขียว สุวรรณสน    เลขที่ 74 ม.8 ต.หนองอ้อ อ.หนองวัวซอ จ.อุดรธานี</t>
  </si>
  <si>
    <t>ข770/8777</t>
  </si>
  <si>
    <t>3410300057173</t>
  </si>
  <si>
    <t>นาง เขียว สุวรรณสน</t>
  </si>
  <si>
    <t>เลขที่ 74 ม.8 ต.หนองอ้อ อ.หนองวัวซอ</t>
  </si>
  <si>
    <t>05M067</t>
  </si>
  <si>
    <t>00698</t>
  </si>
  <si>
    <t>นาย เขื่อน ศรีบุญเรือง    เลขที่ 3 ม.5 ต.หนองอ้อ อ.หนองวัวซอ จ.อุดรธานี</t>
  </si>
  <si>
    <t>ข950/8753</t>
  </si>
  <si>
    <t>3410300033711</t>
  </si>
  <si>
    <t>นาย เขื่อน ศรีบุญเรือง</t>
  </si>
  <si>
    <t>เลขที่ 3 ม.5 ต.หนองอ้อ อ.หนองวัวซอ</t>
  </si>
  <si>
    <t>04K005</t>
  </si>
  <si>
    <t>นาง ไขแสง สิงคลีบับภา    เลขที่ 107 ม.9 ต.หนองอ้อ อ.หนองวัวซอ จ.อุดรธานี</t>
  </si>
  <si>
    <t>ข810/8117/001</t>
  </si>
  <si>
    <t>3410300094184</t>
  </si>
  <si>
    <t>นาง ไขแสง สิงคลีบับภา</t>
  </si>
  <si>
    <t>เลขที่ 107 ม.9 ต.หนองอ้อ อ.หนองวัวซอ</t>
  </si>
  <si>
    <t>02N115</t>
  </si>
  <si>
    <t>11298</t>
  </si>
  <si>
    <t>66.00</t>
  </si>
  <si>
    <t>03C003</t>
  </si>
  <si>
    <t>01538</t>
  </si>
  <si>
    <t>03C004</t>
  </si>
  <si>
    <t>01539</t>
  </si>
  <si>
    <t>48.00</t>
  </si>
  <si>
    <t>นาง คง ทองสงค์    เลขที่ 148 ม.1 ต.หมากหญ้า อ.หนองวัวซอ จ.อุดรธานี</t>
  </si>
  <si>
    <t>ค100/5918</t>
  </si>
  <si>
    <t>3410300245182</t>
  </si>
  <si>
    <t>นาง คง ทองสงค์</t>
  </si>
  <si>
    <t>เลขที่ 148 ม.1 ต.หมากหญ้า อ.หนองวัวซอ</t>
  </si>
  <si>
    <t>05I017</t>
  </si>
  <si>
    <t>นาง คมขำ วงค์พยัคฆ์    เลขที่ 25 ม.3 ต.หนองอ้อ อ.หนองวัวซอ จ.อุดรธานี</t>
  </si>
  <si>
    <t>ค710/7116</t>
  </si>
  <si>
    <t>3410300136642</t>
  </si>
  <si>
    <t>นาง คมขำ วงค์พยัคฆ์</t>
  </si>
  <si>
    <t>เลขที่ 25 ม.3 ต.หนองอ้อ อ.หนองวัวซอ</t>
  </si>
  <si>
    <t>02V030</t>
  </si>
  <si>
    <t>7023</t>
  </si>
  <si>
    <t>03J002</t>
  </si>
  <si>
    <t>7578</t>
  </si>
  <si>
    <t>1.57</t>
  </si>
  <si>
    <t>700</t>
  </si>
  <si>
    <t>51.43</t>
  </si>
  <si>
    <t>นาง คมคาย นินสน    เลขที่ 9 ม.11 ต.หนองอ้อ อ.หนองวัวซอ จ.อุดรธานี</t>
  </si>
  <si>
    <t>ค717/5585</t>
  </si>
  <si>
    <t>3410300122536</t>
  </si>
  <si>
    <t>นาง คมคาย นินสน</t>
  </si>
  <si>
    <t>เลขที่ 9 ม.11 ต.หนองอ้อ อ.หนองวัวซอ</t>
  </si>
  <si>
    <t>02E006</t>
  </si>
  <si>
    <t>02M044</t>
  </si>
  <si>
    <t>4498</t>
  </si>
  <si>
    <t>นาย คมสัน พันธุ์ก่ำ    เลขที่ 45/1 ม.3 ต.หนองอ้อ อ.หนองวัวซอ จ.อุดรธานี</t>
  </si>
  <si>
    <t>ค785/6551</t>
  </si>
  <si>
    <t>5410300022261</t>
  </si>
  <si>
    <t>นาย คมสัน พันธุ์ก่ำ</t>
  </si>
  <si>
    <t>เลขที่ 45/1 ม.3 ต.หนองอ้อ อ.หนองวัวซอ</t>
  </si>
  <si>
    <t>04F021</t>
  </si>
  <si>
    <t>82.00</t>
  </si>
  <si>
    <t>นาย คล้าย ทิพรักษ์    เลขที่ 122 ม.11 ต.หนองอ้อ อ.หนองวัวซอ จ.อุดรธานี</t>
  </si>
  <si>
    <t>ค770/5671</t>
  </si>
  <si>
    <t>3410300127694</t>
  </si>
  <si>
    <t>นาย คล้าย ทิพรักษ์</t>
  </si>
  <si>
    <t>เลขที่ 122 ม.11 ต.หนองอ้อ อ.หนองวัวซอ</t>
  </si>
  <si>
    <t>02B016</t>
  </si>
  <si>
    <t>01298</t>
  </si>
  <si>
    <t>02N062</t>
  </si>
  <si>
    <t>11255</t>
  </si>
  <si>
    <t>นาย คาน ชาวกะมุด    เลขที่ 21 ม.8 ต.หนองอ้อ อ.หนองวัวซอ จ.อุดรธานี</t>
  </si>
  <si>
    <t>ค500/2717</t>
  </si>
  <si>
    <t>3410300074892</t>
  </si>
  <si>
    <t>นาย คาน ชาวกะมุด</t>
  </si>
  <si>
    <t>เลขที่ 21 ม.8 ต.หนองอ้อ อ.หนองวัวซอ</t>
  </si>
  <si>
    <t>03M025</t>
  </si>
  <si>
    <t>11371</t>
  </si>
  <si>
    <t>21 ม.8หนองอ้อ หนองวัวซอ อุดรธานี</t>
  </si>
  <si>
    <t>03M025-B001</t>
  </si>
  <si>
    <t>4.50</t>
  </si>
  <si>
    <t>นาง คำ คำสาลา    เลขที่ 4 ม.4 ต.หนองอ้อ อ.หนองวัวซอ จ.อุดรธานี</t>
  </si>
  <si>
    <t>ค000/1870</t>
  </si>
  <si>
    <t>3410300305941</t>
  </si>
  <si>
    <t>นาง คำ คำสาลา</t>
  </si>
  <si>
    <t>เลขที่ 4 ม.4 ต.หนองอ้อ อ.หนองวัวซอ</t>
  </si>
  <si>
    <t>05F051</t>
  </si>
  <si>
    <t>นาย คำ ศรีบุญเรือง    เลขที่ 218 ม.1 ต.หนองอ้อ อ.หนองวัวซอ จ.อุดรธานี</t>
  </si>
  <si>
    <t>ค000/8753</t>
  </si>
  <si>
    <t>3410300304120</t>
  </si>
  <si>
    <t>นาย คำ ศรีบุญเรือง</t>
  </si>
  <si>
    <t>เลขที่ 218 ม.1 ต.หนองอ้อ อ.หนองวัวซอ</t>
  </si>
  <si>
    <t>04K004</t>
  </si>
  <si>
    <t>นาง คำกอง จันทร์ทา    เลขที่ 162 ม.4 ต.หนองอ้อ อ.หนองวัวซอ จ.อุดรธานี</t>
  </si>
  <si>
    <t>ค191/2557</t>
  </si>
  <si>
    <t>3410300099038</t>
  </si>
  <si>
    <t>นาง คำกอง จันทร์ทา</t>
  </si>
  <si>
    <t>เลขที่ 162 ม.4 ต.หนองอ้อ อ.หนองวัวซอ</t>
  </si>
  <si>
    <t>03M093</t>
  </si>
  <si>
    <t>22833</t>
  </si>
  <si>
    <t>05E158</t>
  </si>
  <si>
    <t>นาง คำกิ้ง แนวบุตร    เลขที่ 19 ม.9 ต.หนองอ้อ อ.หนองวัวซอ จ.อุดรธานี</t>
  </si>
  <si>
    <t>ค110/5754</t>
  </si>
  <si>
    <t>นาง คำกิ้ง แนวบุตร</t>
  </si>
  <si>
    <t>เลขที่ 19 ม.9 ต.หนองอ้อ อ.หนองวัวซอ</t>
  </si>
  <si>
    <t>02D023/001</t>
  </si>
  <si>
    <t>01444</t>
  </si>
  <si>
    <t>นาง คำเกี้ยง พิมพ์คีรี    เลขที่ 43 ม.9 ต.หนองอ้อ อ.หนองวัวซอ จ.อุดรธานี</t>
  </si>
  <si>
    <t>ค171/6761</t>
  </si>
  <si>
    <t>3410300076950</t>
  </si>
  <si>
    <t>นาง คำเกี้ยง พิมพ์คีรี</t>
  </si>
  <si>
    <t>เลขที่ 43 ม.9 ต.หนองอ้อ อ.หนองวัวซอ</t>
  </si>
  <si>
    <t>02F002</t>
  </si>
  <si>
    <t>02H013</t>
  </si>
  <si>
    <t>02N028</t>
  </si>
  <si>
    <t>11304</t>
  </si>
  <si>
    <t>นาย คำไข พัดโท (นางนภาลัย ผาเงิน)    เลขที่ 44/1 ม.5 ต.หนองอ้อ อ.หนองวัวซอ จ.อุดรธานี</t>
  </si>
  <si>
    <t>ค164/5156</t>
  </si>
  <si>
    <t>นาย คำไข พัดโท (นางนภาลัย ผาเงิน)</t>
  </si>
  <si>
    <t>เลขที่ 44/1 ม.5 ต.หนองอ้อ อ.หนองวัวซอ</t>
  </si>
  <si>
    <t>3691</t>
  </si>
  <si>
    <t>71.00</t>
  </si>
  <si>
    <t>นาง คำดี ขัตติยะ    เลขที่ 25 ม.4 ต.หนองอ้อ อ.หนองวัวซอ จ.อุดรธานี</t>
  </si>
  <si>
    <t>ค400/1447</t>
  </si>
  <si>
    <t>3410300307331</t>
  </si>
  <si>
    <t>นาง คำดี ขัตติยะ</t>
  </si>
  <si>
    <t>เลขที่ 25 ม.4 ต.หนองอ้อ อ.หนองวัวซอ</t>
  </si>
  <si>
    <t>05F040</t>
  </si>
  <si>
    <t>นาง คำตัน จันทบูลย์    เลขที่ 41 ม.9 ต.หนองอ้อ อ.หนองวัวซอ จ.อุดรธานี</t>
  </si>
  <si>
    <t>ค450/2555</t>
  </si>
  <si>
    <t>3410300126477</t>
  </si>
  <si>
    <t>นาง คำตัน จันทบูลย์</t>
  </si>
  <si>
    <t>เลขที่ 41 ม.9 ต.หนองอ้อ อ.หนองวัวซอ</t>
  </si>
  <si>
    <t>02B013</t>
  </si>
  <si>
    <t>02H003</t>
  </si>
  <si>
    <t>4145</t>
  </si>
  <si>
    <t>นาย คำตัน ชาตา    เลขที่ 114 ม.11 ต.หนองอ้อ อ.หนองวัวซอ จ.อุดรธานี</t>
  </si>
  <si>
    <t>ค450/2400</t>
  </si>
  <si>
    <t>นาย คำตัน ชาตา</t>
  </si>
  <si>
    <t>เลขที่ 114 ม.11 ต.หนองอ้อ อ.หนองวัวซอ</t>
  </si>
  <si>
    <t>02D015</t>
  </si>
  <si>
    <t>3567</t>
  </si>
  <si>
    <t>02H016</t>
  </si>
  <si>
    <t>114 ม.11หนองอ้อ หนองวัวซอ อุดรธานี</t>
  </si>
  <si>
    <t>02H016-B001</t>
  </si>
  <si>
    <t>528|โรงเลี้ยงสัตว์</t>
  </si>
  <si>
    <t>15.50</t>
  </si>
  <si>
    <t>25.50</t>
  </si>
  <si>
    <t>02J035</t>
  </si>
  <si>
    <t>8651</t>
  </si>
  <si>
    <t>นาง คำตัน ยอดคีรี    เลขที่ 2 ม.1 ต.หนองอ้อ อ.หนองวัวซอ จ.อุดรธานี</t>
  </si>
  <si>
    <t>ค450/7941</t>
  </si>
  <si>
    <t>3410300213876</t>
  </si>
  <si>
    <t>นาง คำตัน ยอดคีรี</t>
  </si>
  <si>
    <t>เลขที่ 2 ม.1 ต.หนองอ้อ อ.หนองวัวซอ</t>
  </si>
  <si>
    <t>04E020</t>
  </si>
  <si>
    <t>04M019</t>
  </si>
  <si>
    <t>14334</t>
  </si>
  <si>
    <t>นาง คำตัน ส้านสิงห์    เลขที่ 225/1 ม.9 ต.หนองอ้อ อ.หนองวัวซอ จ.อุดรธานี</t>
  </si>
  <si>
    <t>ค450/8581</t>
  </si>
  <si>
    <t>3410300125047</t>
  </si>
  <si>
    <t>นาง คำตัน ส้านสิงห์</t>
  </si>
  <si>
    <t>เลขที่ 225/1 ม.9 ต.หนองอ้อ อ.หนองวัวซอ</t>
  </si>
  <si>
    <t>02M048</t>
  </si>
  <si>
    <t>3668</t>
  </si>
  <si>
    <t>225/1 ม.9หนองอ้อ หนองวัวซอ อุดรธานี</t>
  </si>
  <si>
    <t>02M048-B001</t>
  </si>
  <si>
    <t>50X7168</t>
  </si>
  <si>
    <t>3687</t>
  </si>
  <si>
    <t>นาง คำตา ยางคำ    เลขที่ 42 ม.8 ต.หนองอ้อ อ.หนองวัวซอ จ.อุดรธานี</t>
  </si>
  <si>
    <t>ค400/7110</t>
  </si>
  <si>
    <t>3410300054816</t>
  </si>
  <si>
    <t>นาง คำตา ยางคำ</t>
  </si>
  <si>
    <t>เลขที่ 42 ม.8 ต.หนองอ้อ อ.หนองวัวซอ</t>
  </si>
  <si>
    <t>03H018</t>
  </si>
  <si>
    <t>20902</t>
  </si>
  <si>
    <t>76.00</t>
  </si>
  <si>
    <t>03M059</t>
  </si>
  <si>
    <t>11411</t>
  </si>
  <si>
    <t>03M091</t>
  </si>
  <si>
    <t>11391</t>
  </si>
  <si>
    <t>50X7335</t>
  </si>
  <si>
    <t>00890</t>
  </si>
  <si>
    <t>นาย คำตา สุวรรณสนธิ    เลขที่ 96 ม.4 ต.หนองอ้อ อ.หนองวัวซอ จ.อุดรธานี</t>
  </si>
  <si>
    <t>ค400/8777</t>
  </si>
  <si>
    <t>3410300131314</t>
  </si>
  <si>
    <t>นาย คำตา สุวรรณสนธิ</t>
  </si>
  <si>
    <t>เลขที่ 96 ม.4 ต.หนองอ้อ อ.หนองวัวซอ</t>
  </si>
  <si>
    <t>05L027</t>
  </si>
  <si>
    <t>52.00</t>
  </si>
  <si>
    <t>นาง คำตา หว่านเพราะ    เลขที่ 38 ม.7 ต.หนองอ้อ อ.หนองวัวซอ จ.อุดรธานี</t>
  </si>
  <si>
    <t>ค400/8756</t>
  </si>
  <si>
    <t>นาง คำตา หว่านเพราะ</t>
  </si>
  <si>
    <t>เลขที่ 38 ม.7 ต.หนองอ้อ อ.หนองวัวซอ</t>
  </si>
  <si>
    <t>05F028</t>
  </si>
  <si>
    <t>นาง คำบด ภูมิศาสตร์    เลขที่ 61 ม.11 ต.หนองอ้อ อ.หนองวัวซอ จ.อุดรธานี</t>
  </si>
  <si>
    <t>ค540/6788</t>
  </si>
  <si>
    <t>3410300122943</t>
  </si>
  <si>
    <t>นาง คำบด ภูมิศาสตร์</t>
  </si>
  <si>
    <t>เลขที่ 61 ม.11 ต.หนองอ้อ อ.หนองวัวซอ</t>
  </si>
  <si>
    <t>02I005</t>
  </si>
  <si>
    <t>10147</t>
  </si>
  <si>
    <t>02N158</t>
  </si>
  <si>
    <t>11176</t>
  </si>
  <si>
    <t>02N178</t>
  </si>
  <si>
    <t>11194</t>
  </si>
  <si>
    <t>38.50</t>
  </si>
  <si>
    <t>61 ม.11หนองอ้อ หนองวัวซอ อุดรธานี</t>
  </si>
  <si>
    <t>02N178-B001</t>
  </si>
  <si>
    <t>50X7199</t>
  </si>
  <si>
    <t>01284</t>
  </si>
  <si>
    <t>นาง คำใบ วงศาเภาว์    เลขที่ 2 ม.4 ต.หนองอ้อ อ.หนองวัวซอ จ.อุดรธานี</t>
  </si>
  <si>
    <t>ค500/7186</t>
  </si>
  <si>
    <t>นาง คำใบ วงศาเภาว์</t>
  </si>
  <si>
    <t>เลขที่ 2 ม.4 ต.หนองอ้อ อ.หนองวัวซอ</t>
  </si>
  <si>
    <t>05M034</t>
  </si>
  <si>
    <t>นาย คำปุน จันทนาม    เลขที่ 84 ม.11 ต.หนองอ้อ อ.หนองวัวซอ จ.อุดรธานี</t>
  </si>
  <si>
    <t>ค550/2555</t>
  </si>
  <si>
    <t>3410300060794</t>
  </si>
  <si>
    <t>นาย คำปุน จันทนาม</t>
  </si>
  <si>
    <t>เลขที่ 84 ม.11 ต.หนองอ้อ อ.หนองวัวซอ</t>
  </si>
  <si>
    <t>02G020</t>
  </si>
  <si>
    <t>01189</t>
  </si>
  <si>
    <t>นาง คำปุ่น กรมธรรมา    เลขที่ 40 ม.8 ต.หนองอ้อ อ.หนองวัวซอ จ.อุดรธานี</t>
  </si>
  <si>
    <t>ค550/1775</t>
  </si>
  <si>
    <t>นาง คำปุ่น กรมธรรมา</t>
  </si>
  <si>
    <t>เลขที่ 40 ม.8 ต.หนองอ้อ อ.หนองวัวซอ</t>
  </si>
  <si>
    <t>50X7321</t>
  </si>
  <si>
    <t>01475</t>
  </si>
  <si>
    <t>นาย คำปุ่น ดวงไชย    เลขที่ 39 ม.9 ต.หนองอ้อ อ.หนองวัวซอ จ.อุดรธานี</t>
  </si>
  <si>
    <t>ค550/4712</t>
  </si>
  <si>
    <t>3410300093544</t>
  </si>
  <si>
    <t>นาย คำปุ่น ดวงไชย</t>
  </si>
  <si>
    <t>เลขที่ 39 ม.9 ต.หนองอ้อ อ.หนองวัวซอ</t>
  </si>
  <si>
    <t>02B018</t>
  </si>
  <si>
    <t>01299</t>
  </si>
  <si>
    <t>นาง คำปุ่น นามวงษา    เลขที่ 183 ม.1 ต.หนองอ้อ อ.หนองวัวซอ จ.อุดรธานี</t>
  </si>
  <si>
    <t>ค550/5771</t>
  </si>
  <si>
    <t>3250200091614</t>
  </si>
  <si>
    <t>นาง คำปุ่น นามวงษา</t>
  </si>
  <si>
    <t>เลขที่ 183 ม.1 ต.หนองอ้อ อ.หนองวัวซอ</t>
  </si>
  <si>
    <t>03F030</t>
  </si>
  <si>
    <t>03I018</t>
  </si>
  <si>
    <t>7265</t>
  </si>
  <si>
    <t>03I019</t>
  </si>
  <si>
    <t>7266</t>
  </si>
  <si>
    <t>นาง คำปุ่น วงค์แสง    เลขที่ 18 ม.9 ต.หนองอ้อ อ.หนองวัวซอ จ.อุดรธานี</t>
  </si>
  <si>
    <t>ค550/7118</t>
  </si>
  <si>
    <t>3410300060719</t>
  </si>
  <si>
    <t>นาง คำปุ่น วงค์แสง</t>
  </si>
  <si>
    <t>เลขที่ 18 ม.9 ต.หนองอ้อ อ.หนองวัวซอ</t>
  </si>
  <si>
    <t>02G019</t>
  </si>
  <si>
    <t>50X7314</t>
  </si>
  <si>
    <t>1957</t>
  </si>
  <si>
    <t>น.ส. คำปุ่น สุวรรณคำ    เลขที่ 46 ม.2 ต.หนองอ้อ อ.หนองวัวซอ จ.อุดรธานี</t>
  </si>
  <si>
    <t>ค550/8777</t>
  </si>
  <si>
    <t>3410300032235</t>
  </si>
  <si>
    <t>น.ส. คำปุ่น สุวรรณคำ</t>
  </si>
  <si>
    <t>เลขที่ 46 ม.2 ต.หนองอ้อ อ.หนองวัวซอ</t>
  </si>
  <si>
    <t>04K014</t>
  </si>
  <si>
    <t>นาง คำผาย บัวทอง    เลขที่ 135 ม.1 ต.หนองอ้อ อ.หนองวัวซอ จ.อุดรธานี</t>
  </si>
  <si>
    <t>ค670/5759</t>
  </si>
  <si>
    <t>3410300097957</t>
  </si>
  <si>
    <t>นาง คำผาย บัวทอง</t>
  </si>
  <si>
    <t>เลขที่ 135 ม.1 ต.หนองอ้อ อ.หนองวัวซอ</t>
  </si>
  <si>
    <t>04F002</t>
  </si>
  <si>
    <t>04F018</t>
  </si>
  <si>
    <t>นาย คำผิน รัตน์ถานู    เลขที่ 223 ม.3 ต.หนองอ้อ อ.หนองวัวซอ จ.อุดรธานี</t>
  </si>
  <si>
    <t>ค650/7454</t>
  </si>
  <si>
    <t>3410300135158</t>
  </si>
  <si>
    <t>นาย คำผิน รัตน์ถานู</t>
  </si>
  <si>
    <t>เลขที่ 223 ม.3 ต.หนองอ้อ อ.หนองวัวซอ</t>
  </si>
  <si>
    <t>05P030</t>
  </si>
  <si>
    <t>05P036</t>
  </si>
  <si>
    <t>45.00</t>
  </si>
  <si>
    <t>นาง คำพอง จันทะนาม    เลขที่ 113 ม.9 ต.หนองอ้อ อ.หนองวัวซอ จ.อุดรธานี</t>
  </si>
  <si>
    <t>ค691/2555</t>
  </si>
  <si>
    <t>3410300124679</t>
  </si>
  <si>
    <t>นาง คำพอง จันทะนาม</t>
  </si>
  <si>
    <t>เลขที่ 113 ม.9 ต.หนองอ้อ อ.หนองวัวซอ</t>
  </si>
  <si>
    <t>02A002</t>
  </si>
  <si>
    <t>3332</t>
  </si>
  <si>
    <t>21.00</t>
  </si>
  <si>
    <t>02N011</t>
  </si>
  <si>
    <t>11265</t>
  </si>
  <si>
    <t>113 ม.9หนองอ้อ หนองวัวซอ อุดรธานี</t>
  </si>
  <si>
    <t>02N011-B001</t>
  </si>
  <si>
    <t>นาย คำพอง อัปการ    เลขที่ 31 ม.6 ต.หนองอ้อ อ.หนองวัวซอ จ.อุดรธานี</t>
  </si>
  <si>
    <t>ค691/9517</t>
  </si>
  <si>
    <t>3410300218231</t>
  </si>
  <si>
    <t>นาย คำพอง อัปการ</t>
  </si>
  <si>
    <t>เลขที่ 31 ม.6 ต.หนองอ้อ อ.หนองวัวซอ</t>
  </si>
  <si>
    <t>02L077</t>
  </si>
  <si>
    <t>3503</t>
  </si>
  <si>
    <t>31 ม.6หนองอ้อ หนองวัวซอ อุดรธานี</t>
  </si>
  <si>
    <t>02L077-B001</t>
  </si>
  <si>
    <t>นาย คำพันธ์ ยอดคีรี    เลขที่ 99 ม.11 ต.หนองอ้อ อ.หนองวัวซอ จ.อุดรธานี</t>
  </si>
  <si>
    <t>ค655/7941</t>
  </si>
  <si>
    <t>นาย คำพันธ์ ยอดคีรี</t>
  </si>
  <si>
    <t>เลขที่ 99 ม.11 ต.หนองอ้อ อ.หนองวัวซอ</t>
  </si>
  <si>
    <t>03F019</t>
  </si>
  <si>
    <t>01465</t>
  </si>
  <si>
    <t>61.00</t>
  </si>
  <si>
    <t>นาย คำพันธ์ สุวรรณสนธ์    เลขที่ 158 ม.1 ต.หนองอ้อ อ.หนองวัวซอ จ.อุดรธานี</t>
  </si>
  <si>
    <t>ค655/8777</t>
  </si>
  <si>
    <t>3410300134470</t>
  </si>
  <si>
    <t>นาย คำพันธ์ สุวรรณสนธ์</t>
  </si>
  <si>
    <t>เลขที่ 158 ม.1 ต.หนองอ้อ อ.หนองวัวซอ</t>
  </si>
  <si>
    <t>04D004</t>
  </si>
  <si>
    <t>9875</t>
  </si>
  <si>
    <t>50X7429</t>
  </si>
  <si>
    <t>2643</t>
  </si>
  <si>
    <t>นาย คำพา สุวรรณศรี    เลขที่ 1 ม.6 ต.หนองอ้อ อ.หนองวัวซอ จ.อุดรธานี</t>
  </si>
  <si>
    <t>ค600/8777</t>
  </si>
  <si>
    <t>3410300217146</t>
  </si>
  <si>
    <t>นาย คำพา สุวรรณศรี</t>
  </si>
  <si>
    <t>เลขที่ 1 ม.6 ต.หนองอ้อ อ.หนองวัวซอ</t>
  </si>
  <si>
    <t>02L067</t>
  </si>
  <si>
    <t>9909</t>
  </si>
  <si>
    <t>28.00</t>
  </si>
  <si>
    <t>550</t>
  </si>
  <si>
    <t>1 ม.6หนองอ้อ หนองวัวซอ อุดรธานี</t>
  </si>
  <si>
    <t>02L067-B001</t>
  </si>
  <si>
    <t>02L067/001</t>
  </si>
  <si>
    <t>25103</t>
  </si>
  <si>
    <t>36.00</t>
  </si>
  <si>
    <t>02P032</t>
  </si>
  <si>
    <t>2846</t>
  </si>
  <si>
    <t>นาง คำเพียร อุตมา    เลขที่ 116 ม.1 ต.หมากหญ้า อ.หนองวัวซอ จ.อุดรธานี</t>
  </si>
  <si>
    <t>ค677/9470</t>
  </si>
  <si>
    <t>3410300143665</t>
  </si>
  <si>
    <t>นาง คำเพียร อุตมา</t>
  </si>
  <si>
    <t>เลขที่ 116 ม.1 ต.หมากหญ้า อ.หนองวัวซอ</t>
  </si>
  <si>
    <t>05I002</t>
  </si>
  <si>
    <t>นาง คำฟอง ทองมณี    เลขที่ 101 ม.5 ต.หนองอ้อ อ.หนองวัวซอ จ.อุดรธานี</t>
  </si>
  <si>
    <t>ค691/5917</t>
  </si>
  <si>
    <t>3410300039604</t>
  </si>
  <si>
    <t>นาง คำฟอง ทองมณี</t>
  </si>
  <si>
    <t>เลขที่ 101 ม.5 ต.หนองอ้อ อ.หนองวัวซอ</t>
  </si>
  <si>
    <t>03A019</t>
  </si>
  <si>
    <t>39.00</t>
  </si>
  <si>
    <t>03A020</t>
  </si>
  <si>
    <t>04H023</t>
  </si>
  <si>
    <t>2045</t>
  </si>
  <si>
    <t>นาง คำฟอง ศรีหอม    เลขที่ 54 ม.1 ต.หนองอ้อ อ.หนองวัวซอ จ.อุดรธานี</t>
  </si>
  <si>
    <t>ค691/8789</t>
  </si>
  <si>
    <t>3410300095959</t>
  </si>
  <si>
    <t>นาง คำฟอง ศรีหอม</t>
  </si>
  <si>
    <t>เลขที่ 54 ม.1 ต.หนองอ้อ อ.หนองวัวซอ</t>
  </si>
  <si>
    <t>04G011</t>
  </si>
  <si>
    <t>1150</t>
  </si>
  <si>
    <t>นาย คำฟอน สาระกุล    เลขที่ 14 ม.2 ต.หนองอ้อ อ.หนองวัวซอ จ.อุดรธานี</t>
  </si>
  <si>
    <t>ค695/8717</t>
  </si>
  <si>
    <t>3410300015365</t>
  </si>
  <si>
    <t>นาย คำฟอน สาระกุล</t>
  </si>
  <si>
    <t>เลขที่ 14 ม.2 ต.หนองอ้อ อ.หนองวัวซอ</t>
  </si>
  <si>
    <t>นาง คำภา คมกล้า    เลขที่ 166 ม.8 ต.หนองอ้อ อ.หนองวัวซอ จ.อุดรธานี</t>
  </si>
  <si>
    <t>ค600/1717</t>
  </si>
  <si>
    <t>3410300074850</t>
  </si>
  <si>
    <t>นาง คำภา คมกล้า</t>
  </si>
  <si>
    <t>เลขที่ 166 ม.8 ต.หนองอ้อ อ.หนองวัวซอ</t>
  </si>
  <si>
    <t>05J056</t>
  </si>
  <si>
    <t>16.00</t>
  </si>
  <si>
    <t>นาย คำภา บุญศิริ    เลขที่ 49 ม.2 ต.หมากหญ้า อ.หนองวัวซอ จ.อุดรธานี</t>
  </si>
  <si>
    <t>ค600/5387</t>
  </si>
  <si>
    <t>3410300203501</t>
  </si>
  <si>
    <t>นาย คำภา บุญศิริ</t>
  </si>
  <si>
    <t>เลขที่ 49 ม.2 ต.หมากหญ้า อ.หนองวัวซอ</t>
  </si>
  <si>
    <t>465</t>
  </si>
  <si>
    <t>นาย คำภู เจตปัญจา    เลขที่ 60 ม.7 ต.หนองอ้อ อ.หนองวัวซอ จ.อุดรธานี</t>
  </si>
  <si>
    <t>ค600/2453</t>
  </si>
  <si>
    <t>3410300271698</t>
  </si>
  <si>
    <t>นาย คำภู เจตปัญจา</t>
  </si>
  <si>
    <t>เลขที่ 60 ม.7 ต.หนองอ้อ อ.หนองวัวซอ</t>
  </si>
  <si>
    <t>03F026</t>
  </si>
  <si>
    <t>75.00</t>
  </si>
  <si>
    <t>03F028</t>
  </si>
  <si>
    <t>03I016</t>
  </si>
  <si>
    <t>7263</t>
  </si>
  <si>
    <t>03I030</t>
  </si>
  <si>
    <t>7570</t>
  </si>
  <si>
    <t>40.00</t>
  </si>
  <si>
    <t>นาง คำภู เจนจบ    เลขที่ 43 ม.8 ต.หนองอ้อ อ.หนองวัวซอ จ.อุดรธานี</t>
  </si>
  <si>
    <t>ค600/2525</t>
  </si>
  <si>
    <t>3410300054964</t>
  </si>
  <si>
    <t>นาง คำภู เจนจบ</t>
  </si>
  <si>
    <t>เลขที่ 43 ม.8 ต.หนองอ้อ อ.หนองวัวซอ</t>
  </si>
  <si>
    <t>03M050</t>
  </si>
  <si>
    <t>11410</t>
  </si>
  <si>
    <t>05D035</t>
  </si>
  <si>
    <t>24160</t>
  </si>
  <si>
    <t>05D036</t>
  </si>
  <si>
    <t>05D039</t>
  </si>
  <si>
    <t>43 ม.8หนองอ้อ หนองวัวซอ อุดรธานี</t>
  </si>
  <si>
    <t>03J002-B001</t>
  </si>
  <si>
    <t>509/1|สำนักงาน ความสูงไม่เกิน 5 ชั้น</t>
  </si>
  <si>
    <t xml:space="preserve">ใช้เอง-อื่นๆ </t>
  </si>
  <si>
    <t>สำนักงาน</t>
  </si>
  <si>
    <t>นาง คำภู นวะพิศ    เลขที่ 56 ม.5 ต.หนองอ้อ อ.หนองวัวซอ จ.อุดรธานี</t>
  </si>
  <si>
    <t>ค600/5768</t>
  </si>
  <si>
    <t>3410300037091</t>
  </si>
  <si>
    <t>นาง คำภู นวะพิศ</t>
  </si>
  <si>
    <t>เลขที่ 56 ม.5 ต.หนองอ้อ อ.หนองวัวซอ</t>
  </si>
  <si>
    <t>03A012</t>
  </si>
  <si>
    <t>นาย คำภู ศรีบุญไทย    เลขที่ 49 ม.3 ต.หนองอ้อ อ.หนองวัวซอ จ.อุดรธานี</t>
  </si>
  <si>
    <t>ค600/8753</t>
  </si>
  <si>
    <t>3410300137975</t>
  </si>
  <si>
    <t>นาย คำภู ศรีบุญไทย</t>
  </si>
  <si>
    <t>เลขที่ 49 ม.3 ต.หนองอ้อ อ.หนองวัวซอ</t>
  </si>
  <si>
    <t>05Q015</t>
  </si>
  <si>
    <t>นาง คำภู สีดา    เลขที่ 31 ม.2 ต.หนองอ้อ อ.หนองวัวซอ จ.อุดรธานี</t>
  </si>
  <si>
    <t>ค600/8400</t>
  </si>
  <si>
    <t>3410300031018</t>
  </si>
  <si>
    <t>นาง คำภู สีดา</t>
  </si>
  <si>
    <t>เลขที่ 31 ม.2 ต.หนองอ้อ อ.หนองวัวซอ</t>
  </si>
  <si>
    <t>04G005</t>
  </si>
  <si>
    <t>3602</t>
  </si>
  <si>
    <t>53.00</t>
  </si>
  <si>
    <t>04G020</t>
  </si>
  <si>
    <t>3601</t>
  </si>
  <si>
    <t>นาง คำเภา ศิริลักษ์    เลขที่ 11 ม.8 ต.หนองอ้อ อ.หนองวัวซอ จ.อุดรธานี</t>
  </si>
  <si>
    <t>ค600/8771</t>
  </si>
  <si>
    <t>3410102194573</t>
  </si>
  <si>
    <t>นาง คำเภา ศิริลักษ์</t>
  </si>
  <si>
    <t>เลขที่ 11 ม.8 ต.หนองอ้อ อ.หนองวัวซอ</t>
  </si>
  <si>
    <t>03E022</t>
  </si>
  <si>
    <t>03H034</t>
  </si>
  <si>
    <t>7576</t>
  </si>
  <si>
    <t>03H035</t>
  </si>
  <si>
    <t>7577</t>
  </si>
  <si>
    <t>นาง คำมด ภูมิศาสตร์    เลขที่ 64 ม.11 ต.หนองอ้อ อ.หนองวัวซอ จ.อุดรธานี</t>
  </si>
  <si>
    <t>ค740/6788</t>
  </si>
  <si>
    <t>นาง คำมด ภูมิศาสตร์</t>
  </si>
  <si>
    <t>เลขที่ 64 ม.11 ต.หนองอ้อ อ.หนองวัวซอ</t>
  </si>
  <si>
    <t>02B009</t>
  </si>
  <si>
    <t>นาย คำมาย สุวรรณสนธ์    เลขที่ 99 ม.9 ต.หนองอ้อ อ.หนองวัวซอ จ.อุดรธานี</t>
  </si>
  <si>
    <t>ค770/8777/001</t>
  </si>
  <si>
    <t>5410390005620</t>
  </si>
  <si>
    <t>นาย คำมาย สุวรรณสนธ์</t>
  </si>
  <si>
    <t>เลขที่ 99 ม.9 ต.หนองอ้อ อ.หนองวัวซอ</t>
  </si>
  <si>
    <t>02N054</t>
  </si>
  <si>
    <t>11267</t>
  </si>
  <si>
    <t>13.75</t>
  </si>
  <si>
    <t>99 ม.9หนองอ้อ หนองวัวซอ อุดรธานี</t>
  </si>
  <si>
    <t>02N054-B001</t>
  </si>
  <si>
    <t>นาย คำมี กัณหา    เลขที่ 90 ม.4 ต.หนองอ้อ อ.หนองวัวซอ จ.อุดรธานี</t>
  </si>
  <si>
    <t>ค700/1480</t>
  </si>
  <si>
    <t>นาย คำมี กัณหา</t>
  </si>
  <si>
    <t>เลขที่ 90 ม.4 ต.หนองอ้อ อ.หนองวัวซอ</t>
  </si>
  <si>
    <t>05E067</t>
  </si>
  <si>
    <t>99.75</t>
  </si>
  <si>
    <t>90 ม.4หนองอ้อ หนองวัวซอ อุดรธานี</t>
  </si>
  <si>
    <t>05E067-B001</t>
  </si>
  <si>
    <t>05E070</t>
  </si>
  <si>
    <t>24301</t>
  </si>
  <si>
    <t>05E070-B001</t>
  </si>
  <si>
    <t>นาย คำมี ศรีแก้ว    เลขที่ 58/2 ม.3 ต.หนองอ้อ อ.หนองวัวซอ จ.อุดรธานี</t>
  </si>
  <si>
    <t>ค700/8717</t>
  </si>
  <si>
    <t>3410300215143</t>
  </si>
  <si>
    <t>นาย คำมี ศรีแก้ว</t>
  </si>
  <si>
    <t>เลขที่ 58/2 ม.3 ต.หนองอ้อ อ.หนองวัวซอ</t>
  </si>
  <si>
    <t>03O069</t>
  </si>
  <si>
    <t>4217</t>
  </si>
  <si>
    <t>05O030</t>
  </si>
  <si>
    <t>นาย คำมูล เมืองน้ำเที่ยง    เลขที่ 67/1 ม.7 ต.หนองอ้อ อ.หนองวัวซอ จ.อุดรธานี</t>
  </si>
  <si>
    <t>ค770/7915</t>
  </si>
  <si>
    <t>นาย คำมูล เมืองน้ำเที่ยง</t>
  </si>
  <si>
    <t>เลขที่ 67/1 ม.7 ต.หนองอ้อ อ.หนองวัวซอ</t>
  </si>
  <si>
    <t>03B008</t>
  </si>
  <si>
    <t>3357</t>
  </si>
  <si>
    <t>นาย คำสอน สาระกุล    เลขที่ 14 ม.2 ต.หนองอ้อ อ.หนองวัวซอ จ.อุดรธานี</t>
  </si>
  <si>
    <t>ค895/8717</t>
  </si>
  <si>
    <t>นาย คำสอน สาระกุล</t>
  </si>
  <si>
    <t>นาย คำสิงห์ ไชยคุณ    เลขที่ 56 ม.10 ต.หนองอ้อ อ.หนองวัวซอ จ.อุดรธานี</t>
  </si>
  <si>
    <t>ค818/2714</t>
  </si>
  <si>
    <t>3410300181931</t>
  </si>
  <si>
    <t>นาย คำสิงห์ ไชยคุณ</t>
  </si>
  <si>
    <t>02U012</t>
  </si>
  <si>
    <t>3335</t>
  </si>
  <si>
    <t>7.00</t>
  </si>
  <si>
    <t>นาย คำสิงห์ นาระธรรม    เลขที่ 73 ม.11 ต.หนองอ้อ อ.หนองวัวซอ จ.อุดรธานี</t>
  </si>
  <si>
    <t>ค818/5757</t>
  </si>
  <si>
    <t>3410300059800</t>
  </si>
  <si>
    <t>นาย คำสิงห์ นาระธรรม</t>
  </si>
  <si>
    <t>เลขที่ 73 ม.11 ต.หนองอ้อ อ.หนองวัวซอ</t>
  </si>
  <si>
    <t>02C003</t>
  </si>
  <si>
    <t>3278</t>
  </si>
  <si>
    <t>50X7193</t>
  </si>
  <si>
    <t>42052</t>
  </si>
  <si>
    <t>นาย คำสิงห์ วิริยะภาพ     ม.6 ต.หนองอ้อ อ.หนองวัวซอ จ.อุดรธานี</t>
  </si>
  <si>
    <t>ค818/7776</t>
  </si>
  <si>
    <t>นาย คำสิงห์ วิริยะภาพ</t>
  </si>
  <si>
    <t xml:space="preserve"> ม.6 ต.หนองอ้อ อ.หนองวัวซอ</t>
  </si>
  <si>
    <t>50X7389</t>
  </si>
  <si>
    <t>52</t>
  </si>
  <si>
    <t>50X7390</t>
  </si>
  <si>
    <t>4245</t>
  </si>
  <si>
    <t>นาย คำเสร็จ ประชุมศรี    เลขที่ 166 ม.3 ต.หนองอ้อ อ.หนองวัวซอ จ.อุดรธานี</t>
  </si>
  <si>
    <t>ค872/5727</t>
  </si>
  <si>
    <t>3410300274409</t>
  </si>
  <si>
    <t>นาย คำเสร็จ ประชุมศรี</t>
  </si>
  <si>
    <t>เลขที่ 166 ม.3 ต.หนองอ้อ อ.หนองวัวซอ</t>
  </si>
  <si>
    <t>05M052</t>
  </si>
  <si>
    <t>05M054</t>
  </si>
  <si>
    <t>นาง คำใส สุวรรณสนธิ    เลขที่ 162 ม.3 ต.หนองอ้อ อ.หนองวัวซอ จ.อุดรธานี</t>
  </si>
  <si>
    <t>ค800/8777</t>
  </si>
  <si>
    <t>3400300274301</t>
  </si>
  <si>
    <t>นาง คำใส สุวรรณสนธิ</t>
  </si>
  <si>
    <t>เลขที่ 162 ม.3 ต.หนองอ้อ อ.หนองวัวซอ</t>
  </si>
  <si>
    <t>05Q031</t>
  </si>
  <si>
    <t>05Q035</t>
  </si>
  <si>
    <t>11.00</t>
  </si>
  <si>
    <t>นาง คำหล้า เนตรมณี    เลขที่ 85 ม.11 ต.หนองอ้อ อ.หนองวัวซอ จ.อุดรธานี</t>
  </si>
  <si>
    <t>ค870/5477</t>
  </si>
  <si>
    <t>3410300058480</t>
  </si>
  <si>
    <t>นาง คำหล้า เนตรมณี</t>
  </si>
  <si>
    <t>เลขที่ 85 ม.11 ต.หนองอ้อ อ.หนองวัวซอ</t>
  </si>
  <si>
    <t>02E023/001</t>
  </si>
  <si>
    <t>นาง ค่ำ ยอดคีรี    เลขที่ 98 ม.1 ต.หนองอ้อ อ.หนองวัวซอ จ.อุดรธานี</t>
  </si>
  <si>
    <t>ค000/7941</t>
  </si>
  <si>
    <t>3410300098325</t>
  </si>
  <si>
    <t>นาง ค่ำ ยอดคีรี</t>
  </si>
  <si>
    <t>เลขที่ 98 ม.1 ต.หนองอ้อ อ.หนองวัวซอ</t>
  </si>
  <si>
    <t>04F027</t>
  </si>
  <si>
    <t>04P040</t>
  </si>
  <si>
    <t>14922</t>
  </si>
  <si>
    <t>นาย คุณากร พรหมโส    เลขที่ 74 ม.5 ต.หนองอ้อ อ.หนองวัวซอ จ.อุดรธานี</t>
  </si>
  <si>
    <t>ค417/6787</t>
  </si>
  <si>
    <t>3410300096535</t>
  </si>
  <si>
    <t>นาย คุณากร พรหมโส</t>
  </si>
  <si>
    <t>เลขที่ 74 ม.5 ต.หนองอ้อ อ.หนองวัวซอ</t>
  </si>
  <si>
    <t>04K011</t>
  </si>
  <si>
    <t>นาย คูณ บัวชัย    เลขที่ 36 ม.8 ต.หนองอ้อ อ.หนองวัวซอ จ.อุดรธานี</t>
  </si>
  <si>
    <t>ค400/5727</t>
  </si>
  <si>
    <t>3410300054492</t>
  </si>
  <si>
    <t>นาย คูณ บัวชัย</t>
  </si>
  <si>
    <t>เลขที่ 36 ม.8 ต.หนองอ้อ อ.หนองวัวซอ</t>
  </si>
  <si>
    <t>05M014</t>
  </si>
  <si>
    <t>50.00</t>
  </si>
  <si>
    <t>นาง คูณ สุภาเฮือง    เลขที่ 56 ม.1 ต.หนองอ้อ อ.หนองวัวซอ จ.อุดรธานี</t>
  </si>
  <si>
    <t>ค400/8699</t>
  </si>
  <si>
    <t>3410300095237</t>
  </si>
  <si>
    <t>นาง คูณ สุภาเฮือง</t>
  </si>
  <si>
    <t>เลขที่ 56 ม.1 ต.หนองอ้อ อ.หนองวัวซอ</t>
  </si>
  <si>
    <t>04Q035</t>
  </si>
  <si>
    <t>นาย เคน วงศาเภาว์    เลขที่ 134 ม.4 ต.หนองอ้อ อ.หนองวัวซอ จ.อุดรธานี</t>
  </si>
  <si>
    <t>นาย เคน วงศาเภาว์</t>
  </si>
  <si>
    <t>เลขที่ 134 ม.4 ต.หนองอ้อ อ.หนองวัวซอ</t>
  </si>
  <si>
    <t>นาย เคน ว่องไว    เลขที่ 30 ม.4 ต.หนองอ้อ อ.หนองวัวซอ จ.อุดรธานี</t>
  </si>
  <si>
    <t>ค500/7917</t>
  </si>
  <si>
    <t>นาย เคน ว่องไว</t>
  </si>
  <si>
    <t>เลขที่ 30 ม.4 ต.หนองอ้อ อ.หนองวัวซอ</t>
  </si>
  <si>
    <t>00916</t>
  </si>
  <si>
    <t>นาย เคน ศรีภุยเดช    เลขที่ 80 ม.2 ต.หนองอ้อ อ.หนองวัวซอ จ.อุดรธานี</t>
  </si>
  <si>
    <t>ค500/8767</t>
  </si>
  <si>
    <t>3410300016451</t>
  </si>
  <si>
    <t>นาย เคน ศรีภุยเดช</t>
  </si>
  <si>
    <t>เลขที่ 80 ม.2 ต.หนองอ้อ อ.หนองวัวซอ</t>
  </si>
  <si>
    <t>05G059</t>
  </si>
  <si>
    <t>2106</t>
  </si>
  <si>
    <t>10.00</t>
  </si>
  <si>
    <t>05N003</t>
  </si>
  <si>
    <t>00590</t>
  </si>
  <si>
    <t>นาง เครือวรรณ์ นาเพชร    เลขที่ 38 ม.2 ต.หมากหญ้า อ.หนองวัวซอ จ.อุดรธานี</t>
  </si>
  <si>
    <t>ค797/5627</t>
  </si>
  <si>
    <t>3410300203587</t>
  </si>
  <si>
    <t>นาง เครือวรรณ์ นาเพชร</t>
  </si>
  <si>
    <t>เลขที่ 38 ม.2 ต.หมากหญ้า อ.หนองวัวซอ</t>
  </si>
  <si>
    <t>02S006</t>
  </si>
  <si>
    <t>6185</t>
  </si>
  <si>
    <t>นาย แค้ว หลักเชียงยืน    เลขที่ 79 ม.2 ต.หมากหญ้า อ.หนองวัวซอ จ.อุดรธานี</t>
  </si>
  <si>
    <t>ค700/8712</t>
  </si>
  <si>
    <t>นาย แค้ว หลักเชียงยืน</t>
  </si>
  <si>
    <t>เลขที่ 79 ม.2 ต.หมากหญ้า อ.หนองวัวซอ</t>
  </si>
  <si>
    <t>05I023</t>
  </si>
  <si>
    <t>นาย เงิน ยอดคีรี    เลขที่ 96 ต.หนองอ้อ อ.หนองวัวซอ จ.อุดรธานี</t>
  </si>
  <si>
    <t>ง500/7941</t>
  </si>
  <si>
    <t>3420901231178</t>
  </si>
  <si>
    <t>นาย เงิน ยอดคีรี</t>
  </si>
  <si>
    <t>เลขที่ 96 ต.หนองอ้อ อ.หนองวัวซอ</t>
  </si>
  <si>
    <t>05N041</t>
  </si>
  <si>
    <t>น.ส. จงกลณี จันทะนาม    เลขที่ 101 ม.4 ต.หนองอ้อ อ.หนองวัวซอ จ.อุดรธานี</t>
  </si>
  <si>
    <t>จ117/2555</t>
  </si>
  <si>
    <t>3410300056240</t>
  </si>
  <si>
    <t>น.ส. จงกลณี จันทะนาม</t>
  </si>
  <si>
    <t>เลขที่ 101 ม.4 ต.หนองอ้อ อ.หนองวัวซอ</t>
  </si>
  <si>
    <t>05E025</t>
  </si>
  <si>
    <t>8717</t>
  </si>
  <si>
    <t>37.00</t>
  </si>
  <si>
    <t>05E031</t>
  </si>
  <si>
    <t>4175</t>
  </si>
  <si>
    <t>05G038/004</t>
  </si>
  <si>
    <t>26400</t>
  </si>
  <si>
    <t>05G044</t>
  </si>
  <si>
    <t>22843</t>
  </si>
  <si>
    <t>นาง จงกลณี สีลาพุทธา    เลขที่ 44 ม.1 ต.หนองอ้อ อ.หนองวัวซอ จ.อุดรธานี</t>
  </si>
  <si>
    <t>จ117/8765</t>
  </si>
  <si>
    <t>นาง จงกลณี สีลาพุทธา</t>
  </si>
  <si>
    <t>เลขที่ 44 ม.1 ต.หนองอ้อ อ.หนองวัวซอ</t>
  </si>
  <si>
    <t>03D012</t>
  </si>
  <si>
    <t>2507</t>
  </si>
  <si>
    <t>นาง จราภรณ์ จิตติพิมพ์    เลขที่ 594/7 ต.หมากแข้ง อ.เมืองอุดรธานี จ.อุดรธานี</t>
  </si>
  <si>
    <t>จ767/2446</t>
  </si>
  <si>
    <t>3410300098783</t>
  </si>
  <si>
    <t>นาง จราภรณ์ จิตติพิมพ์</t>
  </si>
  <si>
    <t>เลขที่ 594/7 ต.หมากแข้ง อ.เมืองอุดรธานี</t>
  </si>
  <si>
    <t>05D032</t>
  </si>
  <si>
    <t>นาย จรูญ นามบุตร    เลขที่ 4 ม.3 ต.หนองอ้อ อ.หนองวัวซอ จ.อุดรธานี</t>
  </si>
  <si>
    <t>จ730/5754</t>
  </si>
  <si>
    <t>3410300135239</t>
  </si>
  <si>
    <t>นาย จรูญ นามบุตร</t>
  </si>
  <si>
    <t>เลขที่ 4 ม.3 ต.หนองอ้อ อ.หนองวัวซอ</t>
  </si>
  <si>
    <t>05P035</t>
  </si>
  <si>
    <t>54.00</t>
  </si>
  <si>
    <t>นาย จอม ผานดี    เลขที่ 105 ม.4 ต.หนองอ้อ อ.หนองวัวซอ จ.อุดรธานี</t>
  </si>
  <si>
    <t>จ970/6540</t>
  </si>
  <si>
    <t>3410300306556</t>
  </si>
  <si>
    <t>นาย จอม ผานดี</t>
  </si>
  <si>
    <t>เลขที่ 105 ม.4 ต.หนองอ้อ อ.หนองวัวซอ</t>
  </si>
  <si>
    <t>05E019</t>
  </si>
  <si>
    <t>10192</t>
  </si>
  <si>
    <t>05J039</t>
  </si>
  <si>
    <t>4451</t>
  </si>
  <si>
    <t>นาง จะร่อน คำภาค    เลขที่ 142/1 ม.9 ต.หนองอ้อ อ.หนองวัวซอ จ.อุดรธานี</t>
  </si>
  <si>
    <t>จ795/1610</t>
  </si>
  <si>
    <t>3480400268290</t>
  </si>
  <si>
    <t>นาง จะร่อน คำภาค</t>
  </si>
  <si>
    <t>เลขที่ 142/1 ม.9 ต.หนองอ้อ อ.หนองวัวซอ</t>
  </si>
  <si>
    <t>02K003</t>
  </si>
  <si>
    <t>3318</t>
  </si>
  <si>
    <t>02N006</t>
  </si>
  <si>
    <t>11258</t>
  </si>
  <si>
    <t>นาย จักรพงษ์ อุ่นคำ    เลขที่ 121 ม.11 ถ.สุขุมวิท ต.หนองอ้อ อ.หนองวัวซอ จ.อุดรธานี</t>
  </si>
  <si>
    <t>จ176/9510</t>
  </si>
  <si>
    <t>3410300059281</t>
  </si>
  <si>
    <t>นาย จักรพงษ์ อุ่นคำ</t>
  </si>
  <si>
    <t>เลขที่ 121 ม.11 ถ.สุขุมวิท ต.หนองอ้อ อ.หนองวัวซอ</t>
  </si>
  <si>
    <t>02E044</t>
  </si>
  <si>
    <t>3654</t>
  </si>
  <si>
    <t>นาย จักรี นามชานนท์    เลขที่ 95 ม.5 ต.หนองอ้อ อ.หนองวัวซอ จ.อุดรธานี</t>
  </si>
  <si>
    <t>จ170/5725</t>
  </si>
  <si>
    <t>3410300039370</t>
  </si>
  <si>
    <t>นาย จักรี นามชานนท์</t>
  </si>
  <si>
    <t>เลขที่ 95 ม.5 ต.หนองอ้อ อ.หนองวัวซอ</t>
  </si>
  <si>
    <t>50X7345</t>
  </si>
  <si>
    <t>3618</t>
  </si>
  <si>
    <t>80.00</t>
  </si>
  <si>
    <t>50X7346</t>
  </si>
  <si>
    <t>น.ส. จันจิรา ราชกิจ    เลขที่ 67 ม.10 ต.หนองอ้อ อ.หนองวัวซอ จ.อุดรธานี</t>
  </si>
  <si>
    <t>จ527/7212</t>
  </si>
  <si>
    <t>1410300017710</t>
  </si>
  <si>
    <t>น.ส. จันจิรา ราชกิจ</t>
  </si>
  <si>
    <t>เลขที่ 67 ม.10 ต.หนองอ้อ อ.หนองวัวซอ</t>
  </si>
  <si>
    <t>05C003</t>
  </si>
  <si>
    <t>18149</t>
  </si>
  <si>
    <t>12.50</t>
  </si>
  <si>
    <t>13.50</t>
  </si>
  <si>
    <t>67 ม.10หนองอ้อ หนองวัวซอ อุดรธานี</t>
  </si>
  <si>
    <t>05C003-B001</t>
  </si>
  <si>
    <t>นาง จันดี คำภาศรี    เลขที่ 76 ม.11 ต.หนองอ้อ อ.หนองวัวซอ จ.อุดรธานี</t>
  </si>
  <si>
    <t>จ540/1687</t>
  </si>
  <si>
    <t>3410300092921</t>
  </si>
  <si>
    <t>นาง จันดี คำภาศรี</t>
  </si>
  <si>
    <t>เลขที่ 76 ม.11 ต.หนองอ้อ อ.หนองวัวซอ</t>
  </si>
  <si>
    <t>02G014</t>
  </si>
  <si>
    <t>02N108</t>
  </si>
  <si>
    <t>11223</t>
  </si>
  <si>
    <t>03E017</t>
  </si>
  <si>
    <t>17200</t>
  </si>
  <si>
    <t>03H024</t>
  </si>
  <si>
    <t>8681</t>
  </si>
  <si>
    <t>03H025</t>
  </si>
  <si>
    <t>19941</t>
  </si>
  <si>
    <t>03H027</t>
  </si>
  <si>
    <t>19942</t>
  </si>
  <si>
    <t>นาย จันดี หมุนลี    เลขที่ 15 ม.1 ต.หนองอ้อ อ.หนองวัวซอ จ.อุดรธานี</t>
  </si>
  <si>
    <t>จ540/8757</t>
  </si>
  <si>
    <t>3410300214911</t>
  </si>
  <si>
    <t>นาย จันดี หมุนลี</t>
  </si>
  <si>
    <t>เลขที่ 15 ม.1 ต.หนองอ้อ อ.หนองวัวซอ</t>
  </si>
  <si>
    <t>05N046</t>
  </si>
  <si>
    <t>38.00</t>
  </si>
  <si>
    <t>น.ส. จันใด วงศาเภาว์    เลขที่ 104 ม.4 ต.หนองอ้อ อ.หนองวัวซอ จ.อุดรธานี</t>
  </si>
  <si>
    <t>จ540/7186</t>
  </si>
  <si>
    <t>3410300305801</t>
  </si>
  <si>
    <t>น.ส. จันใด วงศาเภาว์</t>
  </si>
  <si>
    <t>เลขที่ 104 ม.4 ต.หนองอ้อ อ.หนองวัวซอ</t>
  </si>
  <si>
    <t>05M033</t>
  </si>
  <si>
    <t>68.00</t>
  </si>
  <si>
    <t>50X7284</t>
  </si>
  <si>
    <t>13826</t>
  </si>
  <si>
    <t>42.50</t>
  </si>
  <si>
    <t>12.25</t>
  </si>
  <si>
    <t>50X7285</t>
  </si>
  <si>
    <t>11898</t>
  </si>
  <si>
    <t>70.00</t>
  </si>
  <si>
    <t>55X0652</t>
  </si>
  <si>
    <t>104 ม.4หนองอ้อ หนองวัวซอ อุดรธานี</t>
  </si>
  <si>
    <t>55X0652-B001</t>
  </si>
  <si>
    <t>55X0653</t>
  </si>
  <si>
    <t>55X0653-B001</t>
  </si>
  <si>
    <t>นาย จันทร์ดา ศิริลักษ์    เลขที่ 77 ม.8 ต.หนองอ้อ อ.หนองวัวซอ จ.อุดรธานี</t>
  </si>
  <si>
    <t>จ557/8771</t>
  </si>
  <si>
    <t>3410300057416</t>
  </si>
  <si>
    <t>นาย จันทร์ดา ศิริลักษ์</t>
  </si>
  <si>
    <t>เลขที่ 77 ม.8 ต.หนองอ้อ อ.หนองวัวซอ</t>
  </si>
  <si>
    <t>03E021</t>
  </si>
  <si>
    <t>03H032</t>
  </si>
  <si>
    <t>7574</t>
  </si>
  <si>
    <t>17.00</t>
  </si>
  <si>
    <t>03J050</t>
  </si>
  <si>
    <t>10441</t>
  </si>
  <si>
    <t>นาง จันทร์ดี สาระกุล    เลขที่ 27 ต.หนองอ้อ อ.หนองวัวซอ จ.อุดรธานี</t>
  </si>
  <si>
    <t>จ557/8717</t>
  </si>
  <si>
    <t>0341030060142</t>
  </si>
  <si>
    <t>นาง จันทร์ดี สาระกุล</t>
  </si>
  <si>
    <t>เลขที่ 27 ต.หนองอ้อ อ.หนองวัวซอ</t>
  </si>
  <si>
    <t>05M021</t>
  </si>
  <si>
    <t>นาง จันทร์ที นรโคตร    เลขที่ 42 ม.4 ต.หนองอ้อ อ.หนองวัวซอ จ.อุดรธานี</t>
  </si>
  <si>
    <t>จ557/5714</t>
  </si>
  <si>
    <t>3410300099852</t>
  </si>
  <si>
    <t>นาง จันทร์ที นรโคตร</t>
  </si>
  <si>
    <t>เลขที่ 42 ม.4 ต.หนองอ้อ อ.หนองวัวซอ</t>
  </si>
  <si>
    <t>03I006</t>
  </si>
  <si>
    <t>7243</t>
  </si>
  <si>
    <t>03I007</t>
  </si>
  <si>
    <t>7244</t>
  </si>
  <si>
    <t>4.00</t>
  </si>
  <si>
    <t>05K010</t>
  </si>
  <si>
    <t>4220</t>
  </si>
  <si>
    <t>นาง จันทร์ที โพธิ์ทอง    เลขที่ 56 ม.9 ต.หนองอ้อ อ.หนองวัวซอ จ.อุดรธานี</t>
  </si>
  <si>
    <t>จ557/6559</t>
  </si>
  <si>
    <t>3410300060999</t>
  </si>
  <si>
    <t>นาง จันทร์ที โพธิ์ทอง</t>
  </si>
  <si>
    <t>เลขที่ 56 ม.9 ต.หนองอ้อ อ.หนองวัวซอ</t>
  </si>
  <si>
    <t>02G012</t>
  </si>
  <si>
    <t>02N126</t>
  </si>
  <si>
    <t>11209</t>
  </si>
  <si>
    <t>02O014</t>
  </si>
  <si>
    <t>7591</t>
  </si>
  <si>
    <t>นาง จันทร์เพ็ง อุปชัย    เลขที่ 6 ม.8 ต.หนองอ้อ อ.หนองวัวซอ จ.อุดรธานี</t>
  </si>
  <si>
    <t>จ557/9527</t>
  </si>
  <si>
    <t>3410300074132</t>
  </si>
  <si>
    <t>นาง จันทร์เพ็ง อุปชัย</t>
  </si>
  <si>
    <t>เลขที่ 6 ม.8 ต.หนองอ้อ อ.หนองวัวซอ</t>
  </si>
  <si>
    <t>03L013</t>
  </si>
  <si>
    <t>8697</t>
  </si>
  <si>
    <t>03L014</t>
  </si>
  <si>
    <t>7221</t>
  </si>
  <si>
    <t>65.00</t>
  </si>
  <si>
    <t>03L019</t>
  </si>
  <si>
    <t>8699</t>
  </si>
  <si>
    <t>03L021</t>
  </si>
  <si>
    <t>17140</t>
  </si>
  <si>
    <t>03M055</t>
  </si>
  <si>
    <t>1889</t>
  </si>
  <si>
    <t>46.75</t>
  </si>
  <si>
    <t>6 ม.8หนองอ้อ หนองวัวซอ อุดรธานี</t>
  </si>
  <si>
    <t>03M055-B001</t>
  </si>
  <si>
    <t>18.25</t>
  </si>
  <si>
    <t>นาง จันทร์เพ็ญ ดวงแก้ว    เลขที่ 93 ต.หนองอ้อ อ.หนองวัวซอ จ.อุดรธานี</t>
  </si>
  <si>
    <t>จ557/4711</t>
  </si>
  <si>
    <t>3410300306394</t>
  </si>
  <si>
    <t>นาง จันทร์เพ็ญ ดวงแก้ว</t>
  </si>
  <si>
    <t>เลขที่ 93 ต.หนองอ้อ อ.หนองวัวซอ</t>
  </si>
  <si>
    <t>05F049</t>
  </si>
  <si>
    <t>นาง จันทร์มี บัวชัย    เลขที่ 36 ม.8 ต.หนองอ้อ อ.หนองวัวซอ จ.อุดรธานี</t>
  </si>
  <si>
    <t>จ557/5727</t>
  </si>
  <si>
    <t>นาง จันทร์มี บัวชัย</t>
  </si>
  <si>
    <t>03H010</t>
  </si>
  <si>
    <t>7620</t>
  </si>
  <si>
    <t>03M106</t>
  </si>
  <si>
    <t>8690</t>
  </si>
  <si>
    <t>88.00</t>
  </si>
  <si>
    <t>05M010</t>
  </si>
  <si>
    <t>นาย จันทร์ศรี หมุนลี    เลขที่ 90/1 ม.3 ต.หนองอ้อ อ.หนองวัวซอ จ.อุดรธานี</t>
  </si>
  <si>
    <t>จ557/8757</t>
  </si>
  <si>
    <t>3410300185597</t>
  </si>
  <si>
    <t>นาย จันทร์ศรี หมุนลี</t>
  </si>
  <si>
    <t>เลขที่ 90/1 ม.3 ต.หนองอ้อ อ.หนองวัวซอ</t>
  </si>
  <si>
    <t>05N047</t>
  </si>
  <si>
    <t>นาง จันทร์หอม อุทุกพรรค    เลขที่ 99 ม.4 ต.หมากหญ้า อ.หนองวัวซอ จ.อุดรธานี</t>
  </si>
  <si>
    <t>จ557/9516</t>
  </si>
  <si>
    <t>3410300333421</t>
  </si>
  <si>
    <t>นาง จันทร์หอม อุทุกพรรค</t>
  </si>
  <si>
    <t>เลขที่ 99 ม.4 ต.หมากหญ้า อ.หนองวัวซอ</t>
  </si>
  <si>
    <t>02P024</t>
  </si>
  <si>
    <t>4734</t>
  </si>
  <si>
    <t>นาย จันทรา สากุลา    เลขที่ 251 ม.1 ต.หนองวัวซอ อ.หนองวัวซอ จ.อุดรธานี</t>
  </si>
  <si>
    <t>จ557/8170</t>
  </si>
  <si>
    <t>3410300281375</t>
  </si>
  <si>
    <t>นาย จันทรา สากุลา</t>
  </si>
  <si>
    <t>เลขที่ 251 ม.1 ต.หนองวัวซอ อ.หนองวัวซอ</t>
  </si>
  <si>
    <t>02P036</t>
  </si>
  <si>
    <t>2854</t>
  </si>
  <si>
    <t>นาย จันทร์ คำวิชิต    เลขที่ 27 ม.1 ต.หนองอ้อ อ.หนองวัวซอ จ.อุดรธานี</t>
  </si>
  <si>
    <t>จ557/1724</t>
  </si>
  <si>
    <t>3410300241225</t>
  </si>
  <si>
    <t>นาย จันทร์ คำวิชิต</t>
  </si>
  <si>
    <t>เลขที่ 27 ม.1 ต.หนองอ้อ อ.หนองวัวซอ</t>
  </si>
  <si>
    <t>03C012</t>
  </si>
  <si>
    <t>นาง จันทร์ บุญลา    เลขที่ 8 ม.5 ต.หนองอ้อ อ.หนองวัวซอ จ.อุดรธานี</t>
  </si>
  <si>
    <t>จ557/5370</t>
  </si>
  <si>
    <t>3410300034165</t>
  </si>
  <si>
    <t>นาง จันทร์ บุญลา</t>
  </si>
  <si>
    <t>เลขที่ 8 ม.5 ต.หนองอ้อ อ.หนองวัวซอ</t>
  </si>
  <si>
    <t>04A013</t>
  </si>
  <si>
    <t>04I060</t>
  </si>
  <si>
    <t>19992</t>
  </si>
  <si>
    <t>50X7133</t>
  </si>
  <si>
    <t>1000</t>
  </si>
  <si>
    <t>44.00</t>
  </si>
  <si>
    <t>1,000</t>
  </si>
  <si>
    <t>นาย จันทร์ วุฒธาสี    เลขที่ 92 ม.2 ต.หนองอ้อ อ.หนองวัวซอ จ.อุดรธานี</t>
  </si>
  <si>
    <t>จ557/7458</t>
  </si>
  <si>
    <t>3410300121815</t>
  </si>
  <si>
    <t>นาย จันทร์ วุฒธาสี</t>
  </si>
  <si>
    <t>เลขที่ 92 ม.2 ต.หนองอ้อ อ.หนองวัวซอ</t>
  </si>
  <si>
    <t>02G013</t>
  </si>
  <si>
    <t>01185</t>
  </si>
  <si>
    <t>41.00</t>
  </si>
  <si>
    <t>นาย จันทร์ ศิริรัตน์    เลขที่ 101 ต.หมากหญ้า อ.หนองวัวซอ จ.อุดรธานี</t>
  </si>
  <si>
    <t>จ557/8774</t>
  </si>
  <si>
    <t>นาย จันทร์ ศิริรัตน์</t>
  </si>
  <si>
    <t>เลขที่ 101 ต.หมากหญ้า อ.หนองวัวซอ</t>
  </si>
  <si>
    <t>05I082</t>
  </si>
  <si>
    <t>27.00</t>
  </si>
  <si>
    <t>นาง จันทร์ สายสิล    เลขที่ 53 ม.11 ต.หนองอ้อ อ.หนองวัวซอ จ.อุดรธานี</t>
  </si>
  <si>
    <t>จ557/8787</t>
  </si>
  <si>
    <t>3410300092220</t>
  </si>
  <si>
    <t>นาง จันทร์ สายสิล</t>
  </si>
  <si>
    <t>เลขที่ 53 ม.11 ต.หนองอ้อ อ.หนองวัวซอ</t>
  </si>
  <si>
    <t>02D010</t>
  </si>
  <si>
    <t>3572</t>
  </si>
  <si>
    <t>02D013</t>
  </si>
  <si>
    <t>3569</t>
  </si>
  <si>
    <t>02M093</t>
  </si>
  <si>
    <t>2542</t>
  </si>
  <si>
    <t>นาง จันทร์ อำมะพะ    เลขที่ 53 ม.8 ต.หนองอ้อ อ.หนองวัวซอ จ.อุดรธานี</t>
  </si>
  <si>
    <t>จ557/9760</t>
  </si>
  <si>
    <t>นาง จันทร์ อำมะพะ</t>
  </si>
  <si>
    <t>เลขที่ 53 ม.8 ต.หนองอ้อ อ.หนองวัวซอ</t>
  </si>
  <si>
    <t>03H039</t>
  </si>
  <si>
    <t>7232</t>
  </si>
  <si>
    <t>46.00</t>
  </si>
  <si>
    <t>03J055</t>
  </si>
  <si>
    <t>7058</t>
  </si>
  <si>
    <t>05L001</t>
  </si>
  <si>
    <t>นาง จันทา ไพเราะ    เลขที่ 43/1 ม.5 ต.หนองวัวซอ อ.หนองวัวซอ จ.อุดรธานี</t>
  </si>
  <si>
    <t>จ550/6700</t>
  </si>
  <si>
    <t>นาง จันทา ไพเราะ</t>
  </si>
  <si>
    <t>เลขที่ 43/1 ม.5 ต.หนองวัวซอ อ.หนองวัวซอ</t>
  </si>
  <si>
    <t>02R020</t>
  </si>
  <si>
    <t>6130</t>
  </si>
  <si>
    <t>นาง จันทิมา พร้อมจันทึก    เลขที่ 199 ม.3 ต.หมากหญ้า อ.หนองวัวซอ จ.อุดรธานี</t>
  </si>
  <si>
    <t>จ557/6797</t>
  </si>
  <si>
    <t>นาง จันทิมา พร้อมจันทึก</t>
  </si>
  <si>
    <t>เลขที่ 199 ม.3 ต.หมากหญ้า อ.หนองวัวซอ</t>
  </si>
  <si>
    <t>1041</t>
  </si>
  <si>
    <t>น.ส. จันที โคตศิริ    เลขที่ 65 ม.2 ต.หมากหญ้า อ.หนองวัวซอ จ.อุดรธานี</t>
  </si>
  <si>
    <t>จ550/1487</t>
  </si>
  <si>
    <t>3410300205121</t>
  </si>
  <si>
    <t>น.ส. จันที โคตศิริ</t>
  </si>
  <si>
    <t>เลขที่ 65 ม.2 ต.หมากหญ้า อ.หนองวัวซอ</t>
  </si>
  <si>
    <t>05H021</t>
  </si>
  <si>
    <t>5518</t>
  </si>
  <si>
    <t>นาง จันที ธิมาชัย    เลขที่ 92 ม.11 ต.หนองอ้อ อ.หนองวัวซอ จ.อุดรธานี</t>
  </si>
  <si>
    <t>จ550/5727</t>
  </si>
  <si>
    <t>3410300123796</t>
  </si>
  <si>
    <t>นาง จันที ธิมาชัย</t>
  </si>
  <si>
    <t>เลขที่ 92 ม.11 ต.หนองอ้อ อ.หนองวัวซอ</t>
  </si>
  <si>
    <t>3764</t>
  </si>
  <si>
    <t>02C008</t>
  </si>
  <si>
    <t>02Q013</t>
  </si>
  <si>
    <t>4158</t>
  </si>
  <si>
    <t>นาง จันที วิรุฬหุย    เลขที่ 100 ม.5 ต.หนองอ้อ อ.หนองวัวซอ จ.อุดรธานี</t>
  </si>
  <si>
    <t>จ550/7798</t>
  </si>
  <si>
    <t>3410300039558</t>
  </si>
  <si>
    <t>นาง จันที วิรุฬหุย</t>
  </si>
  <si>
    <t>เลขที่ 100 ม.5 ต.หนองอ้อ อ.หนองวัวซอ</t>
  </si>
  <si>
    <t>03A018</t>
  </si>
  <si>
    <t>1.00</t>
  </si>
  <si>
    <t>04H022</t>
  </si>
  <si>
    <t>2044</t>
  </si>
  <si>
    <t>17.50</t>
  </si>
  <si>
    <t>100 ม.5หนองอ้อ หนองวัวซอ อุดรธานี</t>
  </si>
  <si>
    <t>04H022-B001</t>
  </si>
  <si>
    <t>35.75</t>
  </si>
  <si>
    <t>นาย จันที หมุนลี    เลขที่ 170 ม.3 ต.หนองอ้อ อ.หนองวัวซอ จ.อุดรธานี</t>
  </si>
  <si>
    <t>จ550/8757</t>
  </si>
  <si>
    <t>3410300274573</t>
  </si>
  <si>
    <t>นาย จันที หมุนลี</t>
  </si>
  <si>
    <t>เลขที่ 170 ม.3 ต.หนองอ้อ อ.หนองวัวซอ</t>
  </si>
  <si>
    <t>04P041</t>
  </si>
  <si>
    <t>14923</t>
  </si>
  <si>
    <t>05N045</t>
  </si>
  <si>
    <t>นาง จันใส อามาตมนตรี    เลขที่ 14 ม.4 ต.หนองอ้อ อ.หนองวัวซอ จ.อุดรธานี</t>
  </si>
  <si>
    <t>จ580/9747</t>
  </si>
  <si>
    <t>3410300306491</t>
  </si>
  <si>
    <t>นาง จันใส อามาตมนตรี</t>
  </si>
  <si>
    <t>05E013</t>
  </si>
  <si>
    <t>10189</t>
  </si>
  <si>
    <t>05J037</t>
  </si>
  <si>
    <t>1109</t>
  </si>
  <si>
    <t>น.ส. จารุวรรณ พิมพ์ภูลาด    เลขที่ 251 ม.2 ต.โนนหวาย อ.หนองวัวซอ จ.อุดรธานี</t>
  </si>
  <si>
    <t>จ777/6766</t>
  </si>
  <si>
    <t>3410300213434</t>
  </si>
  <si>
    <t>น.ส. จารุวรรณ พิมพ์ภูลาด</t>
  </si>
  <si>
    <t>เลขที่ 251 ม.2 ต.โนนหวาย อ.หนองวัวซอ</t>
  </si>
  <si>
    <t>05P042</t>
  </si>
  <si>
    <t>นาง จำเนียร จันทรเสนา    เลขที่ 5 ม.8 ต.หนองอ้อ อ.หนองวัวซอ จ.อุดรธานี</t>
  </si>
  <si>
    <t>จ577/2557</t>
  </si>
  <si>
    <t>3410300074051</t>
  </si>
  <si>
    <t>นาง จำเนียร จันทรเสนา</t>
  </si>
  <si>
    <t>เลขที่ 5 ม.8 ต.หนองอ้อ อ.หนองวัวซอ</t>
  </si>
  <si>
    <t>03M046</t>
  </si>
  <si>
    <t>11383</t>
  </si>
  <si>
    <t>03M047</t>
  </si>
  <si>
    <t>11384</t>
  </si>
  <si>
    <t>57.50</t>
  </si>
  <si>
    <t>5 ม.8หนองอ้อ หนองวัวซอ อุดรธานี</t>
  </si>
  <si>
    <t>03M047-B001</t>
  </si>
  <si>
    <t>50X7134</t>
  </si>
  <si>
    <t>4507</t>
  </si>
  <si>
    <t>นาง จำปี วรรณคีรี    เลขที่ 161 ม.1 ต.หนองอ้อ อ.หนองวัวซอ จ.อุดรธานี</t>
  </si>
  <si>
    <t>จ500/7774</t>
  </si>
  <si>
    <t>3410300095881</t>
  </si>
  <si>
    <t>นาง จำปี วรรณคีรี</t>
  </si>
  <si>
    <t>เลขที่ 161 ม.1 ต.หนองอ้อ อ.หนองวัวซอ</t>
  </si>
  <si>
    <t>04A014</t>
  </si>
  <si>
    <t>04A033</t>
  </si>
  <si>
    <t>4466</t>
  </si>
  <si>
    <t>นาง จำปี ศิริลักษณ์    เลขที่ 77 ม.8 ต.หนองอ้อ อ.หนองวัวซอ จ.อุดรธานี</t>
  </si>
  <si>
    <t>จ500/8771</t>
  </si>
  <si>
    <t>3410300205113</t>
  </si>
  <si>
    <t>นาง จำปี ศิริลักษณ์</t>
  </si>
  <si>
    <t>05H012</t>
  </si>
  <si>
    <t>05H023</t>
  </si>
  <si>
    <t>5516</t>
  </si>
  <si>
    <t>นาย จำรัส โพธิ์ศรีขา    เลขที่ 61 ม.2 ต.หมากหญ้า อ.หนองวัวซอ จ.อุดรธานี</t>
  </si>
  <si>
    <t>จ780/6587</t>
  </si>
  <si>
    <t>3410300204907</t>
  </si>
  <si>
    <t>นาย จำรัส โพธิ์ศรีขา</t>
  </si>
  <si>
    <t>เลขที่ 61 ม.2 ต.หมากหญ้า อ.หนองวัวซอ</t>
  </si>
  <si>
    <t>05I005</t>
  </si>
  <si>
    <t>น.ส. จำรัส ศรีเสน    เลขที่ 72 ม.9 ต.หนองอ้อ อ.หนองวัวซอ จ.อุดรธานี</t>
  </si>
  <si>
    <t>จ780/8785</t>
  </si>
  <si>
    <t>3410300126221</t>
  </si>
  <si>
    <t>น.ส. จำรัส ศรีเสน</t>
  </si>
  <si>
    <t>เลขที่ 72 ม.9 ต.หนองอ้อ อ.หนองวัวซอ</t>
  </si>
  <si>
    <t>02B006</t>
  </si>
  <si>
    <t>50X7326</t>
  </si>
  <si>
    <t>3686</t>
  </si>
  <si>
    <t>18.00</t>
  </si>
  <si>
    <t>นาย จำลอง แสงจันทร์คุ่ม    เลขที่ 14 ม.3 ต.หนองอ้อ อ.หนองวัวซอ จ.อุดรธานี</t>
  </si>
  <si>
    <t>จ791/8125</t>
  </si>
  <si>
    <t>3410300135808</t>
  </si>
  <si>
    <t>นาย จำลอง แสงจันทร์คุ่ม</t>
  </si>
  <si>
    <t>เลขที่ 14 ม.3 ต.หนองอ้อ อ.หนองวัวซอ</t>
  </si>
  <si>
    <t>05N052</t>
  </si>
  <si>
    <t>นาย จิตกมล ศิริสมบัติ    เลขที่ 71 ม.11 ต.หนองอ้อ อ.หนองวัวซอ จ.อุดรธานี</t>
  </si>
  <si>
    <t>จ417/8787</t>
  </si>
  <si>
    <t>1410300020656</t>
  </si>
  <si>
    <t>นาย จิตกมล ศิริสมบัติ</t>
  </si>
  <si>
    <t>เลขที่ 71 ม.11 ต.หนองอ้อ อ.หนองวัวซอ</t>
  </si>
  <si>
    <t>02M085</t>
  </si>
  <si>
    <t>2553</t>
  </si>
  <si>
    <t>นาง จินดา วงค์ชมพู    เลขที่ 83/1 ม.1 ต.หนองอ้อ อ.หนองวัวซอ จ.อุดรธานี</t>
  </si>
  <si>
    <t>จ540/7112</t>
  </si>
  <si>
    <t>3410300082941</t>
  </si>
  <si>
    <t>นาง จินดา วงค์ชมพู</t>
  </si>
  <si>
    <t>เลขที่ 83/1 ม.1 ต.หนองอ้อ อ.หนองวัวซอ</t>
  </si>
  <si>
    <t>05N026</t>
  </si>
  <si>
    <t>4194</t>
  </si>
  <si>
    <t>05N031</t>
  </si>
  <si>
    <t>4455</t>
  </si>
  <si>
    <t>05N036</t>
  </si>
  <si>
    <t>4459</t>
  </si>
  <si>
    <t>น.ส. จินตนา ประทุมทิพย์    เลขที่ 43/21 ม.(ม.6 หนองอ้อ) ถ.ศรีสุข ต.หมากแข้ง อ.เมืองอุดรธานี จ.อุดรธานี</t>
  </si>
  <si>
    <t>จ545/5757</t>
  </si>
  <si>
    <t>น.ส. จินตนา ประทุมทิพย์</t>
  </si>
  <si>
    <t>เลขที่ 43/21 ม.(ม.6 หนองอ้อ) ถ.ศรีสุข ต.หมากแข้ง อ.เมืองอุดรธานี</t>
  </si>
  <si>
    <t>02L031</t>
  </si>
  <si>
    <t>3501</t>
  </si>
  <si>
    <t>นาง จินตนา ระวงษ์โคตร    เลขที่ 139 ม.7 ต.นาสี อ.สุวรรณคูหา จ.หนองบัวลำภู</t>
  </si>
  <si>
    <t>จ545/7718</t>
  </si>
  <si>
    <t>3410300059401</t>
  </si>
  <si>
    <t>นาง จินตนา ระวงษ์โคตร</t>
  </si>
  <si>
    <t>เลขที่ 139 ม.7 ต.นาสี อ.สุวรรณคูหา</t>
  </si>
  <si>
    <t>02E002</t>
  </si>
  <si>
    <t>4185</t>
  </si>
  <si>
    <t>นาง จิม มุจรินทร์    เลขที่ 62 ม.11 ต.หนองอ้อ อ.หนองวัวซอ จ.อุดรธานี</t>
  </si>
  <si>
    <t>จ700/7275</t>
  </si>
  <si>
    <t>3410300093994</t>
  </si>
  <si>
    <t>นาง จิม มุจรินทร์</t>
  </si>
  <si>
    <t>เลขที่ 62 ม.11 ต.หนองอ้อ อ.หนองวัวซอ</t>
  </si>
  <si>
    <t>02B029</t>
  </si>
  <si>
    <t>นาย จิระเดช ยอดคีรี    เลขที่ 72/35 ซ.โพธิ์เงิน ถ.อดุลยเดช ต.หมากแข้ง อ.เมืองอุดรธานี จ.อุดรธานี</t>
  </si>
  <si>
    <t>จ742/7941</t>
  </si>
  <si>
    <t>3410101275782</t>
  </si>
  <si>
    <t>นาย จิระเดช ยอดคีรี</t>
  </si>
  <si>
    <t>เลขที่ 72/35 ซ.โพธิ์เงิน ถ.อดุลยเดช ต.หมากแข้ง อ.เมืองอุดรธานี</t>
  </si>
  <si>
    <t>04B007/001</t>
  </si>
  <si>
    <t>04L037</t>
  </si>
  <si>
    <t>6057</t>
  </si>
  <si>
    <t>04M002</t>
  </si>
  <si>
    <t>6060</t>
  </si>
  <si>
    <t>นาย จิรายุส สอนสุภาพ    เลขที่ 100 ต.หมากหญ้า อ.หนองวัวซอ จ.อุดรธานี</t>
  </si>
  <si>
    <t>จ778/8958</t>
  </si>
  <si>
    <t>1410300106984</t>
  </si>
  <si>
    <t>นาย จิรายุส สอนสุภาพ</t>
  </si>
  <si>
    <t>เลขที่ 100 ต.หมากหญ้า อ.หนองวัวซอ</t>
  </si>
  <si>
    <t>02S020</t>
  </si>
  <si>
    <t>นาย จีน พระชัย    เลขที่ 33 ม.9 ต.หนองอ้อ อ.หนองวัวซอ จ.อุดรธานี</t>
  </si>
  <si>
    <t>จ500/6727</t>
  </si>
  <si>
    <t>3410300093323</t>
  </si>
  <si>
    <t>นาย จีน พระชัย</t>
  </si>
  <si>
    <t>เลขที่ 33 ม.9 ต.หนองอ้อ อ.หนองวัวซอ</t>
  </si>
  <si>
    <t>02B025</t>
  </si>
  <si>
    <t>02H014</t>
  </si>
  <si>
    <t>3444</t>
  </si>
  <si>
    <t>02N171</t>
  </si>
  <si>
    <t>11187</t>
  </si>
  <si>
    <t>นาย แจ่ม สาหล้า    เลขที่ 46 ม.2 ต.หมากหญ้า อ.หนองวัวซอ จ.อุดรธานี</t>
  </si>
  <si>
    <t>จ700/8870</t>
  </si>
  <si>
    <t>3410300204184</t>
  </si>
  <si>
    <t>นาย แจ่ม สาหล้า</t>
  </si>
  <si>
    <t>เลขที่ 46 ม.2 ต.หมากหญ้า อ.หนองวัวซอ</t>
  </si>
  <si>
    <t>06A001</t>
  </si>
  <si>
    <t>นาย ฉลอง ดีเลิศ    เลขที่ 62 ม.2 ต.หมากหญ้า อ.หนองวัวซอ จ.อุดรธานี</t>
  </si>
  <si>
    <t>ฉ791/4780</t>
  </si>
  <si>
    <t>3410300205032</t>
  </si>
  <si>
    <t>นาย ฉลอง ดีเลิศ</t>
  </si>
  <si>
    <t>เลขที่ 62 ม.2 ต.หมากหญ้า อ.หนองวัวซอ</t>
  </si>
  <si>
    <t>05A013</t>
  </si>
  <si>
    <t>01228</t>
  </si>
  <si>
    <t>นาย ฉลอง ศิริสุทธิ์    เลขที่ 43 ต.หมากหญ้า อ.หนองวัวซอ จ.อุดรธานี</t>
  </si>
  <si>
    <t>ฉ791/8785</t>
  </si>
  <si>
    <t>3410300167092</t>
  </si>
  <si>
    <t>นาย ฉลอง ศิริสุทธิ์</t>
  </si>
  <si>
    <t>เลขที่ 43 ต.หมากหญ้า อ.หนองวัวซอ</t>
  </si>
  <si>
    <t>05H028</t>
  </si>
  <si>
    <t>นาย ฉลาด หงษ์โง่น    เลขที่ 31 ม.1 ต.หนองอ้อ อ.หนองวัวซอ จ.อุดรธานี</t>
  </si>
  <si>
    <t>ฉ740/8181</t>
  </si>
  <si>
    <t>3410300303832</t>
  </si>
  <si>
    <t>นาย ฉลาด หงษ์โง่น</t>
  </si>
  <si>
    <t>เลขที่ 31 ม.1 ต.หนองอ้อ อ.หนองวัวซอ</t>
  </si>
  <si>
    <t>04D005</t>
  </si>
  <si>
    <t>04D020</t>
  </si>
  <si>
    <t>2640</t>
  </si>
  <si>
    <t>นาง ฉวี เพชรรัตน์    เลขที่ 19 ม.2 ต.หนองอ้อ อ.หนองวัวซอ จ.อุดรธานี</t>
  </si>
  <si>
    <t>ฉ700/6277</t>
  </si>
  <si>
    <t>3410300014768</t>
  </si>
  <si>
    <t>นาง ฉวี เพชรรัตน์</t>
  </si>
  <si>
    <t>เลขที่ 19 ม.2 ต.หนองอ้อ อ.หนองวัวซอ</t>
  </si>
  <si>
    <t>05F073</t>
  </si>
  <si>
    <t>3206</t>
  </si>
  <si>
    <t>93.00</t>
  </si>
  <si>
    <t>นาง ฉวีวรรณ ชมบัว    เลขที่ 217 ม.3 ต.หนองอ้อ อ.หนองวัวซอ จ.อุดรธานี</t>
  </si>
  <si>
    <t>ฉ777/2757</t>
  </si>
  <si>
    <t>3410300047925</t>
  </si>
  <si>
    <t>นาง ฉวีวรรณ ชมบัว</t>
  </si>
  <si>
    <t>เลขที่ 217 ม.3 ต.หนองอ้อ อ.หนองวัวซอ</t>
  </si>
  <si>
    <t>05O022</t>
  </si>
  <si>
    <t>นาง ฉวีวรรณ นามบุตร    เลขที่ 279 ม.3 ต.หนองอ้อ อ.หนองวัวซอ จ.อุดรธานี</t>
  </si>
  <si>
    <t>ฉ777/5754</t>
  </si>
  <si>
    <t>3410300135212</t>
  </si>
  <si>
    <t>นาง ฉวีวรรณ นามบุตร</t>
  </si>
  <si>
    <t>เลขที่ 279 ม.3 ต.หนองอ้อ อ.หนองวัวซอ</t>
  </si>
  <si>
    <t>05O016</t>
  </si>
  <si>
    <t>05O035</t>
  </si>
  <si>
    <t>นาง ฉวีวรรณ ไพศาลพันธ์    เลขที่ 3 ม.5 ต.หนองอ้อ อ.หนองวัวซอ จ.อุดรธานี</t>
  </si>
  <si>
    <t>ฉ777/6876</t>
  </si>
  <si>
    <t>3410300033746</t>
  </si>
  <si>
    <t>นาง ฉวีวรรณ ไพศาลพันธ์</t>
  </si>
  <si>
    <t>04I094</t>
  </si>
  <si>
    <t>1996</t>
  </si>
  <si>
    <t>3 ม.5หนองอ้อ หนองวัวซอ อุดรธานี</t>
  </si>
  <si>
    <t>04I094-B001</t>
  </si>
  <si>
    <t>ไม้</t>
  </si>
  <si>
    <t>ครึ่งตึกครึ่งไม้</t>
  </si>
  <si>
    <t>ใช้เอง-อื่นๆ</t>
  </si>
  <si>
    <t>0.25</t>
  </si>
  <si>
    <t>43.75</t>
  </si>
  <si>
    <t>04I130</t>
  </si>
  <si>
    <t>2078</t>
  </si>
  <si>
    <t>04P006</t>
  </si>
  <si>
    <t>14964</t>
  </si>
  <si>
    <t>04P035</t>
  </si>
  <si>
    <t>14963</t>
  </si>
  <si>
    <t>น.ส. ฉวีวรรณ วรรณคีรี    เลขที่ 48 ม.4 ต.หนองอ้อ อ.หนองวัวซอ จ.อุดรธานี</t>
  </si>
  <si>
    <t>ฉ777/7774</t>
  </si>
  <si>
    <t>3410300099216</t>
  </si>
  <si>
    <t>น.ส. ฉวีวรรณ วรรณคีรี</t>
  </si>
  <si>
    <t>เลขที่ 48 ม.4 ต.หนองอ้อ อ.หนองวัวซอ</t>
  </si>
  <si>
    <t>05E077</t>
  </si>
  <si>
    <t>12331</t>
  </si>
  <si>
    <t>05E078</t>
  </si>
  <si>
    <t>2529</t>
  </si>
  <si>
    <t>48 ม.4หนองอ้อ หนองวัวซอ อุดรธานี</t>
  </si>
  <si>
    <t>05E078-B001</t>
  </si>
  <si>
    <t>05F024</t>
  </si>
  <si>
    <t>2246</t>
  </si>
  <si>
    <t>05F024/001</t>
  </si>
  <si>
    <t>26617</t>
  </si>
  <si>
    <t>05F024/003</t>
  </si>
  <si>
    <t>26619</t>
  </si>
  <si>
    <t>05F024/004</t>
  </si>
  <si>
    <t>26620</t>
  </si>
  <si>
    <t>05F024/005</t>
  </si>
  <si>
    <t>26621</t>
  </si>
  <si>
    <t>05F024/006-B001</t>
  </si>
  <si>
    <t>นาง เฉลิม พรมวงค์    เลขที่ 209 ม.1 ต.หนองอ้อ อ.หนองวัวซอ จ.อุดรธานี</t>
  </si>
  <si>
    <t>ฉ770/6777</t>
  </si>
  <si>
    <t>3410300097566</t>
  </si>
  <si>
    <t>นาง เฉลิม พรมวงค์</t>
  </si>
  <si>
    <t>เลขที่ 209 ม.1 ต.หนองอ้อ อ.หนองวัวซอ</t>
  </si>
  <si>
    <t>04F023</t>
  </si>
  <si>
    <t>นาย เฉลิม พิมพ์สุด    เลขที่ 172 ม.7 ต.หนองอ้อ อ.หนองวัวซอ จ.อุดรธานี</t>
  </si>
  <si>
    <t>ฉ770/6768</t>
  </si>
  <si>
    <t>3410300078669</t>
  </si>
  <si>
    <t>นาย เฉลิม พิมพ์สุด</t>
  </si>
  <si>
    <t>เลขที่ 172 ม.7 ต.หนองอ้อ อ.หนองวัวซอ</t>
  </si>
  <si>
    <t>05F057</t>
  </si>
  <si>
    <t>3430</t>
  </si>
  <si>
    <t>พ.ท. เฉลิม ศรีเสน    เลขที่ 125 ม.3 ต.เขาน้อย อ.ปราณบุรี จ.ประจวบคีรีขันธ์</t>
  </si>
  <si>
    <t>ฉ770/8785</t>
  </si>
  <si>
    <t>พ.ท. เฉลิม ศรีเสน</t>
  </si>
  <si>
    <t>เลขที่ 125 ม.3 ต.เขาน้อย อ.ปราณบุรี</t>
  </si>
  <si>
    <t>50X7344</t>
  </si>
  <si>
    <t>01306</t>
  </si>
  <si>
    <t>นาง เฉลิม อณุโคตร    เลขที่ 187 ม.2 ต.หมากหญ้า อ.หนองวัวซอ จ.อุดรธานี</t>
  </si>
  <si>
    <t>ฉ770/9414</t>
  </si>
  <si>
    <t>3410300396962</t>
  </si>
  <si>
    <t>นาง เฉลิม อณุโคตร</t>
  </si>
  <si>
    <t>เลขที่ 187 ม.2 ต.หมากหญ้า อ.หนองวัวซอ</t>
  </si>
  <si>
    <t>06A004</t>
  </si>
  <si>
    <t>นาย เฉลียว การสุวรรณ    เลขที่ 87 ม.1 ต.หนองอ้อ อ.หนองวัวซอ จ.อุดรธานี</t>
  </si>
  <si>
    <t>ฉ777/1787</t>
  </si>
  <si>
    <t>3410300097507</t>
  </si>
  <si>
    <t>นาย เฉลียว การสุวรรณ</t>
  </si>
  <si>
    <t>เลขที่ 87 ม.1 ต.หนองอ้อ อ.หนองวัวซอ</t>
  </si>
  <si>
    <t>04K029</t>
  </si>
  <si>
    <t>นาย ชนะ ปะถานะ    เลขที่ 74 ม.11 ต.หนองอ้อ อ.หนองวัวซอ จ.อุดรธานี</t>
  </si>
  <si>
    <t>ช500/5450</t>
  </si>
  <si>
    <t>นาย ชนะ ปะถานะ</t>
  </si>
  <si>
    <t>3763</t>
  </si>
  <si>
    <t>นาย ชวน กูลจันสี    เลขที่ 109 ต.หมากหญ้า อ.หนองวัวซอ จ.อุดรธานี</t>
  </si>
  <si>
    <t>ช750/1725</t>
  </si>
  <si>
    <t>3410300235705</t>
  </si>
  <si>
    <t>นาย ชวน กูลจันสี</t>
  </si>
  <si>
    <t>เลขที่ 109 ต.หมากหญ้า อ.หนองวัวซอ</t>
  </si>
  <si>
    <t>05H003</t>
  </si>
  <si>
    <t>นาย ช่วย มาสีมี    เลขที่ 199 ม.1 ต.หนองอ้อ อ.หนองวัวซอ จ.อุดรธานี</t>
  </si>
  <si>
    <t>ช770/7870</t>
  </si>
  <si>
    <t>3410300095334</t>
  </si>
  <si>
    <t>นาย ช่วย มาสีมี</t>
  </si>
  <si>
    <t>เลขที่ 199 ม.1 ต.หนองอ้อ อ.หนองวัวซอ</t>
  </si>
  <si>
    <t>04F008</t>
  </si>
  <si>
    <t>92.00</t>
  </si>
  <si>
    <t>04F009</t>
  </si>
  <si>
    <t>นาย ชวลิตร ชาวกระบุตร    เลขที่ 37 ม.4 ต.หนองอ้อ อ.หนองวัวซอ จ.อุดรธานี</t>
  </si>
  <si>
    <t>ช774/2717</t>
  </si>
  <si>
    <t>3410300099470</t>
  </si>
  <si>
    <t>นาย ชวลิตร ชาวกระบุตร</t>
  </si>
  <si>
    <t>เลขที่ 37 ม.4 ต.หนองอ้อ อ.หนองวัวซอ</t>
  </si>
  <si>
    <t>05E132</t>
  </si>
  <si>
    <t>2219</t>
  </si>
  <si>
    <t>05E134</t>
  </si>
  <si>
    <t>2236</t>
  </si>
  <si>
    <t>05E136</t>
  </si>
  <si>
    <t>21562</t>
  </si>
  <si>
    <t>05F011</t>
  </si>
  <si>
    <t>2241</t>
  </si>
  <si>
    <t>05G041</t>
  </si>
  <si>
    <t>4488</t>
  </si>
  <si>
    <t>05G050</t>
  </si>
  <si>
    <t>8388</t>
  </si>
  <si>
    <t>นางสาว ชัชชาญ์ ปทุมทิพย์    เลขที่ 33 ม.6 ต.หนองอ้อ อ.หนองวัวซอ จ.อุดรธานี</t>
  </si>
  <si>
    <t>ช223/5575</t>
  </si>
  <si>
    <t>นางสาว ชัชชาญ์ ปทุมทิพย์</t>
  </si>
  <si>
    <t>เลขที่ 33 ม.6 ต.หนองอ้อ อ.หนองวัวซอ</t>
  </si>
  <si>
    <t>02L027</t>
  </si>
  <si>
    <t>3497</t>
  </si>
  <si>
    <t>02M052</t>
  </si>
  <si>
    <t>19340</t>
  </si>
  <si>
    <t>02M057</t>
  </si>
  <si>
    <t>13239</t>
  </si>
  <si>
    <t>52.50</t>
  </si>
  <si>
    <t>64.50</t>
  </si>
  <si>
    <t>นาย ชัชวาล จันทรัตนา    เลขที่ 76 ม.7 ต.สามพร้าว อ.เมืองอุดรธานี จ.อุดรธานี</t>
  </si>
  <si>
    <t>ช277/2557</t>
  </si>
  <si>
    <t>1419900123233</t>
  </si>
  <si>
    <t>นาย ชัชวาล จันทรัตนา</t>
  </si>
  <si>
    <t>เลขที่ 76 ม.7 ต.สามพร้าว อ.เมืองอุดรธานี</t>
  </si>
  <si>
    <t>05I059</t>
  </si>
  <si>
    <t>5879</t>
  </si>
  <si>
    <t>นาย ชัชวาล ภูชาดึก    เลขที่ 50 ม.10 ต.หนองอ้อ อ.หนองวัวซอ จ.อุดรธานี</t>
  </si>
  <si>
    <t>ช277/6241</t>
  </si>
  <si>
    <t>3410300304537</t>
  </si>
  <si>
    <t>นาย ชัชวาล ภูชาดึก</t>
  </si>
  <si>
    <t>เลขที่ 50 ม.10 ต.หนองอ้อ อ.หนองวัวซอ</t>
  </si>
  <si>
    <t>3923</t>
  </si>
  <si>
    <t>3922</t>
  </si>
  <si>
    <t>03G013</t>
  </si>
  <si>
    <t>3155</t>
  </si>
  <si>
    <t>นาย ชัชวาลย์ สากุลา    เลขที่ 97 ม.1 ต.หนองวัวซอ อ.หนองวัวซอ จ.อุดรธานี</t>
  </si>
  <si>
    <t>ช277/8170</t>
  </si>
  <si>
    <t>3410300281421</t>
  </si>
  <si>
    <t>นาย ชัชวาลย์ สากุลา</t>
  </si>
  <si>
    <t>เลขที่ 97 ม.1 ต.หนองวัวซอ อ.หนองวัวซอ</t>
  </si>
  <si>
    <t>02P039</t>
  </si>
  <si>
    <t>3938</t>
  </si>
  <si>
    <t>นาย ชัยประจักษ นามบุตร    เลขที่ 4 ม.3 ต.หนองอ้อ อ.หนองวัวซอ จ.อุดรธานี</t>
  </si>
  <si>
    <t>ช757/5754</t>
  </si>
  <si>
    <t>3410300135221</t>
  </si>
  <si>
    <t>นาย ชัยประจักษ นามบุตร</t>
  </si>
  <si>
    <t>05N051</t>
  </si>
  <si>
    <t>05P034</t>
  </si>
  <si>
    <t>นาย ชัยยันต์ วรรณศิริ    เลขที่ 1 ม.11 ต.หนองอ้อ อ.หนองวัวซอ จ.อุดรธานี</t>
  </si>
  <si>
    <t>ช775/7774</t>
  </si>
  <si>
    <t>นาย ชัยยันต์ วรรณศิริ</t>
  </si>
  <si>
    <t>เลขที่ 1 ม.11 ต.หนองอ้อ อ.หนองวัวซอ</t>
  </si>
  <si>
    <t>02H036</t>
  </si>
  <si>
    <t>18450</t>
  </si>
  <si>
    <t>02H037</t>
  </si>
  <si>
    <t>3425</t>
  </si>
  <si>
    <t>1 ม.11หนองอ้อ หนองวัวซอ อุดรธานี</t>
  </si>
  <si>
    <t>02H037-B001</t>
  </si>
  <si>
    <t>นาย ชัยวุฒิ สุขแสง    เลขที่ 69 ม.9 ต.หนองอ้อ อ.หนองวัวซอ จ.อุดรธานี</t>
  </si>
  <si>
    <t>ช774/8181</t>
  </si>
  <si>
    <t>3410300077468</t>
  </si>
  <si>
    <t>นาย ชัยวุฒิ สุขแสง</t>
  </si>
  <si>
    <t>เลขที่ 69 ม.9 ต.หนองอ้อ อ.หนองวัวซอ</t>
  </si>
  <si>
    <t>02C002</t>
  </si>
  <si>
    <t>62.00</t>
  </si>
  <si>
    <t>02N007</t>
  </si>
  <si>
    <t>11259</t>
  </si>
  <si>
    <t>50X7132</t>
  </si>
  <si>
    <t>3289</t>
  </si>
  <si>
    <t>นาย ชาญชัย ทิพโสด    เลขที่ 148 ม.1 ต.หนองอ้อ อ.หนองวัวซอ จ.อุดรธานี</t>
  </si>
  <si>
    <t>ช327/5684</t>
  </si>
  <si>
    <t>3410300134101</t>
  </si>
  <si>
    <t>นาย ชาญชัย ทิพโสด</t>
  </si>
  <si>
    <t>เลขที่ 148 ม.1 ต.หนองอ้อ อ.หนองวัวซอ</t>
  </si>
  <si>
    <t>50X7452</t>
  </si>
  <si>
    <t>3683</t>
  </si>
  <si>
    <t>นาย ชาญเลิศ นามบุตร    เลขที่ 152/3 ต.ตะพง อ.เมืองระยอง จ.ระยอง</t>
  </si>
  <si>
    <t>ช378/5754</t>
  </si>
  <si>
    <t>3410300216549</t>
  </si>
  <si>
    <t>นาย ชาญเลิศ นามบุตร</t>
  </si>
  <si>
    <t>เลขที่ 152/3 ต.ตะพง อ.เมืองระยอง</t>
  </si>
  <si>
    <t>05N054</t>
  </si>
  <si>
    <t>นาย ชาติชาย ภิบาลขันธ์    เลขที่ 12 ม.10 ต.หนองอ้อ อ.หนองวัวซอ จ.อุดรธานี</t>
  </si>
  <si>
    <t>ช427/6571</t>
  </si>
  <si>
    <t>3410300094966</t>
  </si>
  <si>
    <t>นาย ชาติชาย ภิบาลขันธ์</t>
  </si>
  <si>
    <t>เลขที่ 12 ม.10 ต.หนองอ้อ อ.หนองวัวซอ</t>
  </si>
  <si>
    <t>05B003</t>
  </si>
  <si>
    <t>3039</t>
  </si>
  <si>
    <t>1,500</t>
  </si>
  <si>
    <t>12 ม.10หนองอ้อ หนองวัวซอ อุดรธานี</t>
  </si>
  <si>
    <t>98.50</t>
  </si>
  <si>
    <t>นาง ชารี กรมธรรมา    เลขที่ 21 ม.2 ต.หนองอ้อ อ.หนองวัวซอ จ.อุดรธานี</t>
  </si>
  <si>
    <t>ช700/1775</t>
  </si>
  <si>
    <t>3410300014881</t>
  </si>
  <si>
    <t>นาง ชารี กรมธรรมา</t>
  </si>
  <si>
    <t>เลขที่ 21 ม.2 ต.หนองอ้อ อ.หนองวัวซอ</t>
  </si>
  <si>
    <t>03G003</t>
  </si>
  <si>
    <t>01461</t>
  </si>
  <si>
    <t>นาย ชารี สังข์โคตร    เลขที่ 48/1 ม.7 ต.หนองอ้อ อ.หนองวัวซอ จ.อุดรธานี</t>
  </si>
  <si>
    <t>ช700/8111</t>
  </si>
  <si>
    <t>นาย ชารี สังข์โคตร</t>
  </si>
  <si>
    <t>เลขที่ 48/1 ม.7 ต.หนองอ้อ อ.หนองวัวซอ</t>
  </si>
  <si>
    <t>03O071</t>
  </si>
  <si>
    <t>4219</t>
  </si>
  <si>
    <t>น.ส. ชาลิดา อาจนุการณ์    เลขที่ 52 ม.8 ต.หนองอ้อ อ.หนองวัวซอ จ.อุดรธานี</t>
  </si>
  <si>
    <t>ช740/9251/001</t>
  </si>
  <si>
    <t>5410300006958</t>
  </si>
  <si>
    <t>น.ส. ชาลิดา อาจนุการณ์</t>
  </si>
  <si>
    <t>เลขที่ 52 ม.8 ต.หนองอ้อ อ.หนองวัวซอ</t>
  </si>
  <si>
    <t>05D034</t>
  </si>
  <si>
    <t>นาย ชำนาญ อาจนุการณ์    เลขที่ 71 ม.4 ต.หนองอ้อ อ.หนองวัวซอ จ.อุดรธานี</t>
  </si>
  <si>
    <t>ช530/9251</t>
  </si>
  <si>
    <t>3410300054972</t>
  </si>
  <si>
    <t>นาย ชำนาญ อาจนุการณ์</t>
  </si>
  <si>
    <t>เลขที่ 71 ม.4 ต.หนองอ้อ อ.หนองวัวซอ</t>
  </si>
  <si>
    <t>03M154</t>
  </si>
  <si>
    <t>6720</t>
  </si>
  <si>
    <t>05D028</t>
  </si>
  <si>
    <t>4180</t>
  </si>
  <si>
    <t>05D038</t>
  </si>
  <si>
    <t>นาง ชุลีพร ศรีจันทร์     ม.11 ต.หนองอ้อ อ.หนองวัวซอ จ.อุดรธานี</t>
  </si>
  <si>
    <t>ช767/8725</t>
  </si>
  <si>
    <t>นาง ชุลีพร ศรีจันทร์</t>
  </si>
  <si>
    <t xml:space="preserve"> ม.11 ต.หนองอ้อ อ.หนองวัวซอ</t>
  </si>
  <si>
    <t>03B003</t>
  </si>
  <si>
    <t>3354</t>
  </si>
  <si>
    <t xml:space="preserve"> ม.11หนองอ้อ หนองวัวซอ อุดรธานี</t>
  </si>
  <si>
    <t>03B003-B001</t>
  </si>
  <si>
    <t>นาย ชูชาติ สุวรรณศรี    เลขที่ 67 ม.2 ต.หมากหญ้า อ.หนองวัวซอ จ.อุดรธานี</t>
  </si>
  <si>
    <t>ช240/8777</t>
  </si>
  <si>
    <t>นาย ชูชาติ สุวรรณศรี</t>
  </si>
  <si>
    <t>เลขที่ 67 ม.2 ต.หมากหญ้า อ.หนองวัวซอ</t>
  </si>
  <si>
    <t>นาย เชิดพันธุ์ ภูชาดึก    เลขที่ 41 ม.1 ต.หนองอ้อ อ.หนองวัวซอ จ.อุดรธานี</t>
  </si>
  <si>
    <t>ช465/6241</t>
  </si>
  <si>
    <t>5410300036776</t>
  </si>
  <si>
    <t>นาย เชิดพันธุ์ ภูชาดึก</t>
  </si>
  <si>
    <t>เลขที่ 41 ม.1 ต.หนองอ้อ อ.หนองวัวซอ</t>
  </si>
  <si>
    <t>04A001</t>
  </si>
  <si>
    <t>นาย โชคติพันธ์ จันทะคุณ    เลขที่ 24 ม.2 ต.หนองอ้อ อ.หนองวัวซอ จ.อุดรธานี</t>
  </si>
  <si>
    <t>ช146/2551</t>
  </si>
  <si>
    <t>3410300015047</t>
  </si>
  <si>
    <t>นาย โชคติพันธ์ จันทะคุณ</t>
  </si>
  <si>
    <t>เลขที่ 24 ม.2 ต.หนองอ้อ อ.หนองวัวซอ</t>
  </si>
  <si>
    <t>04K019</t>
  </si>
  <si>
    <t>04Q005</t>
  </si>
  <si>
    <t>10411</t>
  </si>
  <si>
    <t>นางสาว โชติกา เนตรมณี    เลขที่ 85 ม.11 ต.หนองอ้อ อ.หนองวัวซอ จ.อุดรธานี</t>
  </si>
  <si>
    <t>ช410/5477</t>
  </si>
  <si>
    <t>นางสาว โชติกา เนตรมณี</t>
  </si>
  <si>
    <t>02E043/001</t>
  </si>
  <si>
    <t>3780</t>
  </si>
  <si>
    <t>02N083</t>
  </si>
  <si>
    <t>8649</t>
  </si>
  <si>
    <t>02N083/001</t>
  </si>
  <si>
    <t>23979</t>
  </si>
  <si>
    <t>นาย ไชยากร ปรางชาติ    เลขที่ 50 ม.2 ต.หนองอ้อ อ.หนองวัวซอ จ.อุดรธานี</t>
  </si>
  <si>
    <t>ช717/5712</t>
  </si>
  <si>
    <t>3430900208059</t>
  </si>
  <si>
    <t>นาย ไชยากร ปรางชาติ</t>
  </si>
  <si>
    <t>เลขที่ 50 ม.2 ต.หนองอ้อ อ.หนองวัวซอ</t>
  </si>
  <si>
    <t>04E019</t>
  </si>
  <si>
    <t>นาง ญวน หอมอ่อน    เลขที่ 5 ม.5 ต.โนนหวาย อ.หนองวัวซอ จ.อุดรธานี</t>
  </si>
  <si>
    <t>ญ750/8979</t>
  </si>
  <si>
    <t>3410300130873</t>
  </si>
  <si>
    <t>นาง ญวน หอมอ่อน</t>
  </si>
  <si>
    <t>เลขที่ 5 ม.5 ต.โนนหวาย อ.หนองวัวซอ</t>
  </si>
  <si>
    <t>04D017</t>
  </si>
  <si>
    <t>นางสาว ญาณิศา ศรีบุรมณ์    เลขที่ 8 ม.7 ต.หนองอ้อ อ.หนองวัวซอ จ.อุดรธานี</t>
  </si>
  <si>
    <t>ญ480/8757</t>
  </si>
  <si>
    <t>นางสาว ญาณิศา ศรีบุรมณ์</t>
  </si>
  <si>
    <t>เลขที่ 8 ม.7 ต.หนองอ้อ อ.หนองวัวซอ</t>
  </si>
  <si>
    <t>05M026</t>
  </si>
  <si>
    <t>05M026/001</t>
  </si>
  <si>
    <t>นาง ฐิติกานต์ เนียนสิทธิ์    เลขที่ 508/1 ถ.ราษฏรดำริ ต.หน้าเมือง อ.เมืองปราจีนบุรี จ.ปราจีนบุรี</t>
  </si>
  <si>
    <t>ฐ415/5758</t>
  </si>
  <si>
    <t>2410300020280</t>
  </si>
  <si>
    <t>นาง ฐิติกานต์ เนียนสิทธิ์</t>
  </si>
  <si>
    <t>เลขที่ 508/1 ถ.ราษฏรดำริ ต.หน้าเมือง อ.เมืองปราจีนบุรี</t>
  </si>
  <si>
    <t>04K028</t>
  </si>
  <si>
    <t>04Q007</t>
  </si>
  <si>
    <t>10414</t>
  </si>
  <si>
    <t>04Q011</t>
  </si>
  <si>
    <t>10415</t>
  </si>
  <si>
    <t>นาย ณรงค์ศักดิ ยอดคีรี    เลขที่ 141 ม.2 ต.หนองอ้อ อ.หนองวัวซอ จ.อุดรธานี</t>
  </si>
  <si>
    <t>ณ711/7941</t>
  </si>
  <si>
    <t>3410300304600</t>
  </si>
  <si>
    <t>นาย ณรงค์ศักดิ ยอดคีรี</t>
  </si>
  <si>
    <t>เลขที่ 141 ม.2 ต.หนองอ้อ อ.หนองวัวซอ</t>
  </si>
  <si>
    <t>03A017</t>
  </si>
  <si>
    <t>04G002</t>
  </si>
  <si>
    <t>04G007/003</t>
  </si>
  <si>
    <t>25366</t>
  </si>
  <si>
    <t>05G011/002</t>
  </si>
  <si>
    <t>25362</t>
  </si>
  <si>
    <t>นาย ณรงค์ วะจีภูมิ    เลขที่ 9 ม.9 ต.หนองอ้อ อ.หนองวัวซอ จ.อุดรธานี</t>
  </si>
  <si>
    <t>ณ711/7267</t>
  </si>
  <si>
    <t>นาย ณรงค์ วะจีภูมิ</t>
  </si>
  <si>
    <t>เลขที่ 9 ม.9 ต.หนองอ้อ อ.หนองวัวซอ</t>
  </si>
  <si>
    <t>05A011</t>
  </si>
  <si>
    <t>นาย ณรงค์ สุทธิแสน    เลขที่ 43 ม.7 ต.หนองอ้อ อ.หนองวัวซอ จ.อุดรธานี</t>
  </si>
  <si>
    <t>ณ711/8558</t>
  </si>
  <si>
    <t>นาย ณรงค์ สุทธิแสน</t>
  </si>
  <si>
    <t>เลขที่ 43 ม.7 ต.หนองอ้อ อ.หนองวัวซอ</t>
  </si>
  <si>
    <t>03D009</t>
  </si>
  <si>
    <t>2504</t>
  </si>
  <si>
    <t>นาย ณัฐนันท์ โคตรสีกุล     ม.8 ต.หนองอ้อ อ.หนองวัวซอ จ.อุดรธานี</t>
  </si>
  <si>
    <t>ณ355/1478</t>
  </si>
  <si>
    <t>นาย ณัฐนันท์ โคตรสีกุล</t>
  </si>
  <si>
    <t xml:space="preserve"> ม.8 ต.หนองอ้อ อ.หนองวัวซอ</t>
  </si>
  <si>
    <t>99X101</t>
  </si>
  <si>
    <t xml:space="preserve"> ม.8หนองอ้อ หนองวัวซอ อุดรธานี</t>
  </si>
  <si>
    <t>99X101-B002</t>
  </si>
  <si>
    <t>นางสาว ณัฐรดา บูระณาเวช    เลขที่ 12 ม.11 ต.หนองอ้อ อ.หนองวัวซอ จ.อุดรธานี</t>
  </si>
  <si>
    <t>ณ374/5747</t>
  </si>
  <si>
    <t>3410300127104</t>
  </si>
  <si>
    <t>นางสาว ณัฐรดา บูระณาเวช</t>
  </si>
  <si>
    <t>50X7176</t>
  </si>
  <si>
    <t>4569</t>
  </si>
  <si>
    <t>นาง ณัทอร ปัญญาเนตินาถ     ต.หนองอ้อ อ.หนองวัวซอ จ.อุดรธานี</t>
  </si>
  <si>
    <t>ณ597/5335</t>
  </si>
  <si>
    <t>นาง ณัทอร ปัญญาเนตินาถ</t>
  </si>
  <si>
    <t>03C023</t>
  </si>
  <si>
    <t>3325</t>
  </si>
  <si>
    <t>นาย ดม แก่นจันทร์    เลขที่ 68 ม.9 ต.หนองอ้อ อ.หนองวัวซอ จ.อุดรธานี</t>
  </si>
  <si>
    <t>ด700/1525</t>
  </si>
  <si>
    <t>3410400094791</t>
  </si>
  <si>
    <t>นาย ดม แก่นจันทร์</t>
  </si>
  <si>
    <t>เลขที่ 68 ม.9 ต.หนองอ้อ อ.หนองวัวซอ</t>
  </si>
  <si>
    <t>02B037</t>
  </si>
  <si>
    <t>นาง ดวงจันทร์ แสนประสิทธ    เลขที่ 127/1 ม.1 ต.หมากหญ้า อ.หนองวัวซอ จ.อุดรธานี</t>
  </si>
  <si>
    <t>ด712/8557</t>
  </si>
  <si>
    <t>3410300345942</t>
  </si>
  <si>
    <t>นาง ดวงจันทร์ แสนประสิทธ</t>
  </si>
  <si>
    <t>เลขที่ 127/1 ม.1 ต.หมากหญ้า อ.หนองวัวซอ</t>
  </si>
  <si>
    <t>05I021</t>
  </si>
  <si>
    <t>นางสาว ดวงใจ บูระณาเวช    เลขที่ 12 ม.11 ต.หนองอ้อ อ.หนองวัวซอ จ.อุดรธานี</t>
  </si>
  <si>
    <t>ด712/5747</t>
  </si>
  <si>
    <t>3410300127074</t>
  </si>
  <si>
    <t>นางสาว ดวงใจ บูระณาเวช</t>
  </si>
  <si>
    <t>50X7175</t>
  </si>
  <si>
    <t>4570</t>
  </si>
  <si>
    <t>น.ส. ดวงตา คำแลง    เลขที่ 17 ม.8 ต.หนองอ้อ อ.หนองวัวซอ จ.อุดรธานี</t>
  </si>
  <si>
    <t>ด714/1710</t>
  </si>
  <si>
    <t>3410300074744</t>
  </si>
  <si>
    <t>น.ส. ดวงตา คำแลง</t>
  </si>
  <si>
    <t>เลขที่ 17 ม.8 ต.หนองอ้อ อ.หนองวัวซอ</t>
  </si>
  <si>
    <t>03K039</t>
  </si>
  <si>
    <t>7068</t>
  </si>
  <si>
    <t>05L018</t>
  </si>
  <si>
    <t>นาง ดวงมาลย์ เพชรโก    เลขที่ 125 ม.11 ต.หนองอ้อ อ.หนองวัวซอ จ.อุดรธานี</t>
  </si>
  <si>
    <t>ด717/6271</t>
  </si>
  <si>
    <t>3410300092815</t>
  </si>
  <si>
    <t>นาง ดวงมาลย์ เพชรโก</t>
  </si>
  <si>
    <t>เลขที่ 125 ม.11 ต.หนองอ้อ อ.หนองวัวซอ</t>
  </si>
  <si>
    <t>02E019</t>
  </si>
  <si>
    <t>4493</t>
  </si>
  <si>
    <t>02J040</t>
  </si>
  <si>
    <t>นาย ดวงศรี ราชวงษ์    เลขที่ 43 ม.1 ต.หนองอ้อ อ.หนองวัวซอ จ.อุดรธานี</t>
  </si>
  <si>
    <t>ด718/7271</t>
  </si>
  <si>
    <t>3410300304651</t>
  </si>
  <si>
    <t>นาย ดวงศรี ราชวงษ์</t>
  </si>
  <si>
    <t>เลขที่ 43 ม.1 ต.หนองอ้อ อ.หนองวัวซอ</t>
  </si>
  <si>
    <t>04G001</t>
  </si>
  <si>
    <t>50X7205</t>
  </si>
  <si>
    <t>นาย ดวน ภูมิโยชน์    เลขที่ 70 ม.3 ต.หนองอ้อ อ.หนองวัวซอ จ.อุดรธานี</t>
  </si>
  <si>
    <t>ด750/6772</t>
  </si>
  <si>
    <t>3410300216077</t>
  </si>
  <si>
    <t>นาย ดวน ภูมิโยชน์</t>
  </si>
  <si>
    <t>เลขที่ 70 ม.3 ต.หนองอ้อ อ.หนองวัวซอ</t>
  </si>
  <si>
    <t>05N040</t>
  </si>
  <si>
    <t>นาง ดอกไม้ ศรีโคตรอัน    เลขที่ 72 ม.11 ต.หนองอ้อ อ.หนองวัวซอ จ.อุดรธานี</t>
  </si>
  <si>
    <t>ด917/8714</t>
  </si>
  <si>
    <t>นาง ดอกไม้ ศรีโคตรอัน</t>
  </si>
  <si>
    <t>เลขที่ 72 ม.11 ต.หนองอ้อ อ.หนองวัวซอ</t>
  </si>
  <si>
    <t>02M024</t>
  </si>
  <si>
    <t>3587</t>
  </si>
  <si>
    <t>นาย ดา ธิโสดา    เลขที่ 119 ม.11 ต.หนองอ้อ อ.หนองวัวซอ จ.อุดรธานี</t>
  </si>
  <si>
    <t>ด000/5840</t>
  </si>
  <si>
    <t>3410300076046</t>
  </si>
  <si>
    <t>นาย ดา ธิโสดา</t>
  </si>
  <si>
    <t>เลขที่ 119 ม.11 ต.หนองอ้อ อ.หนองวัวซอ</t>
  </si>
  <si>
    <t>03B010</t>
  </si>
  <si>
    <t>03C017</t>
  </si>
  <si>
    <t>นาง ดาว ยอดคีรี    เลขที่ 155 ม.1 ต.หนองอ้อ อ.หนองวัวซอ จ.อุดรธานี</t>
  </si>
  <si>
    <t>ด700/7941</t>
  </si>
  <si>
    <t>3410300134259</t>
  </si>
  <si>
    <t>นาง ดาว ยอดคีรี</t>
  </si>
  <si>
    <t>เลขที่ 155 ม.1 ต.หนองอ้อ อ.หนองวัวซอ</t>
  </si>
  <si>
    <t>04D007</t>
  </si>
  <si>
    <t>19.00</t>
  </si>
  <si>
    <t>04J006</t>
  </si>
  <si>
    <t>นาง ดาหวัน สุขใจ    เลขที่ 96 ม.1 ต.หมากหญ้า อ.หนองวัวซอ จ.อุดรธานี</t>
  </si>
  <si>
    <t>ด875/8120</t>
  </si>
  <si>
    <t>3410300141832</t>
  </si>
  <si>
    <t>นาง ดาหวัน สุขใจ</t>
  </si>
  <si>
    <t>เลขที่ 96 ม.1 ต.หมากหญ้า อ.หนองวัวซอ</t>
  </si>
  <si>
    <t>02R026</t>
  </si>
  <si>
    <t>6069</t>
  </si>
  <si>
    <t>นาง ดาเหลา เชิงชัยภูมิ    เลขที่ 68 ม.8 ต.หนองอ้อ อ.หนองวัวซอ จ.อุดรธานี</t>
  </si>
  <si>
    <t>ด870/2127</t>
  </si>
  <si>
    <t>3410300056789</t>
  </si>
  <si>
    <t>นาง ดาเหลา เชิงชัยภูมิ</t>
  </si>
  <si>
    <t>เลขที่ 68 ม.8 ต.หนองอ้อ อ.หนองวัวซอ</t>
  </si>
  <si>
    <t>02W030</t>
  </si>
  <si>
    <t>18360</t>
  </si>
  <si>
    <t>05M065</t>
  </si>
  <si>
    <t>50X7202</t>
  </si>
  <si>
    <t>7223</t>
  </si>
  <si>
    <t>นาย ดำ สาระกุล     ม.2 ต.หนองอ้อ อ.หนองวัวซอ จ.อุดรธานี</t>
  </si>
  <si>
    <t>ด000/8717</t>
  </si>
  <si>
    <t>นาย ดำ สาระกุล</t>
  </si>
  <si>
    <t xml:space="preserve"> ม.2 ต.หนองอ้อ อ.หนองวัวซอ</t>
  </si>
  <si>
    <t>05N055</t>
  </si>
  <si>
    <t>1989</t>
  </si>
  <si>
    <t>นาย ดำรงวัจน์ เอื่อมอินทร์    เลขที่ 444/35 ม.3(ม.7หนองอ้อ) ต.บ้านเลื่อม อ.เมืองอุดรธานี จ.อุดรธานี</t>
  </si>
  <si>
    <t>ด717/9979</t>
  </si>
  <si>
    <t>3410300074507</t>
  </si>
  <si>
    <t>นาย ดำรงวัจน์ เอื่อมอินทร์</t>
  </si>
  <si>
    <t>เลขที่ 444/35 ม.3(ม.7หนองอ้อ) ต.บ้านเลื่อม อ.เมืองอุดรธานี</t>
  </si>
  <si>
    <t>05F094</t>
  </si>
  <si>
    <t>4086</t>
  </si>
  <si>
    <t>444/35 ม.3(ม.7หนองอ้อ)บ้านเลื่อม เมืองอุดรธานี อุดรธานี</t>
  </si>
  <si>
    <t>05F094-B001</t>
  </si>
  <si>
    <t>นาง ดี คตภูธร    เลขที่ 48 ม.5 ต.หนองวัวซอ อ.หนองวัวซอ จ.อุดรธานี</t>
  </si>
  <si>
    <t>ด000/1465</t>
  </si>
  <si>
    <t>3410300316101</t>
  </si>
  <si>
    <t>นาง ดี คตภูธร</t>
  </si>
  <si>
    <t>เลขที่ 48 ม.5 ต.หนองวัวซอ อ.หนองวัวซอ</t>
  </si>
  <si>
    <t>02R012</t>
  </si>
  <si>
    <t>6146</t>
  </si>
  <si>
    <t>นาย ดี หลักเชียงยืน    เลขที่ 73 ม.2 ต.หมากหญ้า อ.หนองวัวซอ จ.อุดรธานี</t>
  </si>
  <si>
    <t>ด000/8712</t>
  </si>
  <si>
    <t>3410300233656</t>
  </si>
  <si>
    <t>นาย ดี หลักเชียงยืน</t>
  </si>
  <si>
    <t>เลขที่ 73 ม.2 ต.หมากหญ้า อ.หนองวัวซอ</t>
  </si>
  <si>
    <t>05H016</t>
  </si>
  <si>
    <t>นาง แดง กฤษคม    เลขที่ 31 ม.8 ต.หนองอ้อ อ.หนองวัวซอ จ.อุดรธานี</t>
  </si>
  <si>
    <t>ด100/1981</t>
  </si>
  <si>
    <t>3410300075741</t>
  </si>
  <si>
    <t>นาง แดง กฤษคม</t>
  </si>
  <si>
    <t>เลขที่ 31 ม.8 ต.หนองอ้อ อ.หนองวัวซอ</t>
  </si>
  <si>
    <t>03I005</t>
  </si>
  <si>
    <t>7242</t>
  </si>
  <si>
    <t>03M008</t>
  </si>
  <si>
    <t>11357</t>
  </si>
  <si>
    <t>31 ม.8หนองอ้อ หนองวัวซอ อุดรธานี</t>
  </si>
  <si>
    <t>03M008-B001</t>
  </si>
  <si>
    <t>ร้านค้า</t>
  </si>
  <si>
    <t>03M008/001</t>
  </si>
  <si>
    <t>26788</t>
  </si>
  <si>
    <t>นางสาว แดง ไชยโก    เลขที่ 129 ม.2 ต.หมากหญ้า อ.หนองวัวซอ จ.อุดรธานี</t>
  </si>
  <si>
    <t>ด100/2710</t>
  </si>
  <si>
    <t>นางสาว แดง ไชยโก</t>
  </si>
  <si>
    <t>เลขที่ 129 ม.2 ต.หมากหญ้า อ.หนองวัวซอ</t>
  </si>
  <si>
    <t>05H026/001</t>
  </si>
  <si>
    <t>4605</t>
  </si>
  <si>
    <t>05H026/002</t>
  </si>
  <si>
    <t>4602</t>
  </si>
  <si>
    <t>นาง แดง พาหา    เลขที่ 94/1 ม.2 ต.หนองอ้อ อ.หนองวัวซอ จ.อุดรธานี</t>
  </si>
  <si>
    <t>ด100/6800</t>
  </si>
  <si>
    <t>3410300017392</t>
  </si>
  <si>
    <t>นาง แดง พาหา</t>
  </si>
  <si>
    <t>เลขที่ 94/1 ม.2 ต.หนองอ้อ อ.หนองวัวซอ</t>
  </si>
  <si>
    <t>นาง แดง อินทร์รักษา    เลขที่ 2 ม.1 ต.หมากหญ้า อ.หนองวัวซอ จ.อุดรธานี</t>
  </si>
  <si>
    <t>ด100/9557</t>
  </si>
  <si>
    <t>3410300222522</t>
  </si>
  <si>
    <t>นาง แดง อินทร์รักษา</t>
  </si>
  <si>
    <t>เลขที่ 2 ม.1 ต.หมากหญ้า อ.หนองวัวซอ</t>
  </si>
  <si>
    <t>05H013</t>
  </si>
  <si>
    <t>5007</t>
  </si>
  <si>
    <t>น.ส. ตา ศรีโคตรอัน    เลขที่ 131 ม.11 ต.หนองอ้อ อ.หนองวัวซอ จ.อุดรธานี</t>
  </si>
  <si>
    <t>ต000/8714</t>
  </si>
  <si>
    <t>3410300124261</t>
  </si>
  <si>
    <t>น.ส. ตา ศรีโคตรอัน</t>
  </si>
  <si>
    <t>เลขที่ 131 ม.11 ต.หนองอ้อ อ.หนองวัวซอ</t>
  </si>
  <si>
    <t>02M087</t>
  </si>
  <si>
    <t>2551</t>
  </si>
  <si>
    <t>นาง ติ่ง ไพรศร    เลขที่ 174 ม.7 ต.หนองอ้อ อ.หนองวัวซอ จ.อุดรธานี</t>
  </si>
  <si>
    <t>ต100/6787</t>
  </si>
  <si>
    <t>นาง ติ่ง ไพรศร</t>
  </si>
  <si>
    <t>เลขที่ 174 ม.7 ต.หนองอ้อ อ.หนองวัวซอ</t>
  </si>
  <si>
    <t>05N006</t>
  </si>
  <si>
    <t>น.ส. ติยะวรรณ วงศ์ชมภู     ม.11 ต.หนองอ้อ อ.หนองวัวซอ จ.อุดรธานี</t>
  </si>
  <si>
    <t>ต777/7182</t>
  </si>
  <si>
    <t>น.ส. ติยะวรรณ วงศ์ชมภู</t>
  </si>
  <si>
    <t>02M058/002</t>
  </si>
  <si>
    <t>25108</t>
  </si>
  <si>
    <t>02M059</t>
  </si>
  <si>
    <t>20086</t>
  </si>
  <si>
    <t>02M059/003</t>
  </si>
  <si>
    <t>27008</t>
  </si>
  <si>
    <t>02M061</t>
  </si>
  <si>
    <t>2667</t>
  </si>
  <si>
    <t>97.50</t>
  </si>
  <si>
    <t>12.75</t>
  </si>
  <si>
    <t>02P010</t>
  </si>
  <si>
    <t>20084</t>
  </si>
  <si>
    <t>02P013</t>
  </si>
  <si>
    <t>20085</t>
  </si>
  <si>
    <t>นาง ติ๋ว เวียงวิเศษ    เลขที่ 43 ม.4 ต.หนองอ้อ อ.หนองวัวซอ จ.อุดรธานี</t>
  </si>
  <si>
    <t>ต700/7717</t>
  </si>
  <si>
    <t>3410300099895</t>
  </si>
  <si>
    <t>นาง ติ๋ว เวียงวิเศษ</t>
  </si>
  <si>
    <t>เลขที่ 43 ม.4 ต.หนองอ้อ อ.หนองวัวซอ</t>
  </si>
  <si>
    <t>05M028</t>
  </si>
  <si>
    <t>นาง ตุ้ม นามโฮง    เลขที่ 18 ม.4 ต.หนองอ้อ อ.หนองวัวซอ จ.อุดรธานี</t>
  </si>
  <si>
    <t>ต700/5791</t>
  </si>
  <si>
    <t>3410300306823</t>
  </si>
  <si>
    <t>นาง ตุ้ม นามโฮง</t>
  </si>
  <si>
    <t>เลขที่ 18 ม.4 ต.หนองอ้อ อ.หนองวัวซอ</t>
  </si>
  <si>
    <t>05E111</t>
  </si>
  <si>
    <t>17919</t>
  </si>
  <si>
    <t>05E113</t>
  </si>
  <si>
    <t>05E114</t>
  </si>
  <si>
    <t>2223</t>
  </si>
  <si>
    <t>05E115</t>
  </si>
  <si>
    <t>9306</t>
  </si>
  <si>
    <t>05E121</t>
  </si>
  <si>
    <t>9308</t>
  </si>
  <si>
    <t>05E125</t>
  </si>
  <si>
    <t>9309</t>
  </si>
  <si>
    <t>05K020</t>
  </si>
  <si>
    <t>00870</t>
  </si>
  <si>
    <t>05K022</t>
  </si>
  <si>
    <t>00872</t>
  </si>
  <si>
    <t>05K023</t>
  </si>
  <si>
    <t>นาย เติม รองอาสา    เลขที่ 165 ม.6 ต.หนองวัวซอ อ.หนองวัวซอ จ.อุดรธานี</t>
  </si>
  <si>
    <t>ต700/7919</t>
  </si>
  <si>
    <t>3410300423226</t>
  </si>
  <si>
    <t>นาย เติม รองอาสา</t>
  </si>
  <si>
    <t>เลขที่ 165 ม.6 ต.หนองวัวซอ อ.หนองวัวซอ</t>
  </si>
  <si>
    <t>05B002</t>
  </si>
  <si>
    <t>6143</t>
  </si>
  <si>
    <t>นาง เตียง เลเฮียง    เลขที่ 38 ม.9 ต.หนองอ้อ อ.หนองวัวซอ จ.อุดรธานี</t>
  </si>
  <si>
    <t>ต710/7971</t>
  </si>
  <si>
    <t>3410300126523</t>
  </si>
  <si>
    <t>นาง เตียง เลเฮียง</t>
  </si>
  <si>
    <t>เลขที่ 38 ม.9 ต.หนองอ้อ อ.หนองวัวซอ</t>
  </si>
  <si>
    <t>02H010</t>
  </si>
  <si>
    <t>02N029</t>
  </si>
  <si>
    <t>11278</t>
  </si>
  <si>
    <t>นาง เตือนใจ พลเบ้า    เลขที่ 8 ต.หนองอ้อ อ.หนองวัวซอ จ.อุดรธานี</t>
  </si>
  <si>
    <t>ต952/6750</t>
  </si>
  <si>
    <t>3410300126906</t>
  </si>
  <si>
    <t>นาง เตือนใจ พลเบ้า</t>
  </si>
  <si>
    <t>เลขที่ 8 ต.หนองอ้อ อ.หนองวัวซอ</t>
  </si>
  <si>
    <t>02C006</t>
  </si>
  <si>
    <t>8หนองอ้อ หนองวัวซอ อุดรธานี</t>
  </si>
  <si>
    <t>02C006-B001</t>
  </si>
  <si>
    <t>นาย แต้ม สุระสะ    เลขที่ 98 ต.หมากหญ้า อ.หนองวัวซอ จ.อุดรธานี</t>
  </si>
  <si>
    <t>ต700/8780</t>
  </si>
  <si>
    <t>3410300235098</t>
  </si>
  <si>
    <t>นาย แต้ม สุระสะ</t>
  </si>
  <si>
    <t>เลขที่ 98 ต.หมากหญ้า อ.หนองวัวซอ</t>
  </si>
  <si>
    <t>05A003</t>
  </si>
  <si>
    <t>05A007</t>
  </si>
  <si>
    <t>05H004</t>
  </si>
  <si>
    <t>นาง แต๋ว พรมมา    เลขที่ 66 ต.หมากหญ้า อ.หนองวัวซอ จ.อุดรธานี</t>
  </si>
  <si>
    <t>ต700/6777</t>
  </si>
  <si>
    <t>3410300479345</t>
  </si>
  <si>
    <t>นาง แต๋ว พรมมา</t>
  </si>
  <si>
    <t>เลขที่ 66 ต.หมากหญ้า อ.หนองวัวซอ</t>
  </si>
  <si>
    <t>06A011</t>
  </si>
  <si>
    <t>นาย โต ดวงบุปผา    เลขที่ 129 ต.หมากหญ้า อ.หนองวัวซอ จ.อุดรธานี</t>
  </si>
  <si>
    <t>ต000/4715</t>
  </si>
  <si>
    <t>4310300278578</t>
  </si>
  <si>
    <t>นาย โต ดวงบุปผา</t>
  </si>
  <si>
    <t>เลขที่ 129 ต.หมากหญ้า อ.หนองวัวซอ</t>
  </si>
  <si>
    <t>06A005</t>
  </si>
  <si>
    <t>นาย ไตร นามบุตร    เลขที่ 39 ต.หนองอ้อ อ.หนองวัวซอ จ.อุดรธานี</t>
  </si>
  <si>
    <t>ต700/5754</t>
  </si>
  <si>
    <t>3410300137568</t>
  </si>
  <si>
    <t>นาย ไตร นามบุตร</t>
  </si>
  <si>
    <t>เลขที่ 39 ต.หนองอ้อ อ.หนองวัวซอ</t>
  </si>
  <si>
    <t>05Q003</t>
  </si>
  <si>
    <t>นาง ถวาย สุวรรณบุตร    เลขที่ 113 ม.1 ต.หนองอ้อ อ.หนองวัวซอ จ.อุดรธานี</t>
  </si>
  <si>
    <t>ถ770/8777</t>
  </si>
  <si>
    <t>3410300131799</t>
  </si>
  <si>
    <t>นาง ถวาย สุวรรณบุตร</t>
  </si>
  <si>
    <t>เลขที่ 113 ม.1 ต.หนองอ้อ อ.หนองวัวซอ</t>
  </si>
  <si>
    <t>04F012</t>
  </si>
  <si>
    <t>นาย ถวิล กุลีหน    เลขที่ 74 ต.กุดหมากไฟ อ.หนองวัวซอ จ.อุดรธานี</t>
  </si>
  <si>
    <t>ถ770/1785</t>
  </si>
  <si>
    <t>3410300329980</t>
  </si>
  <si>
    <t>นาย ถวิล กุลีหน</t>
  </si>
  <si>
    <t>เลขที่ 74 ต.กุดหมากไฟ อ.หนองวัวซอ</t>
  </si>
  <si>
    <t>05P041</t>
  </si>
  <si>
    <t>นาย ถวิล สีแก่บ้าน    เลขที่ 157 ม.6 ต.หนองวัวซอ อ.หนองวัวซอ จ.อุดรธานี</t>
  </si>
  <si>
    <t>ถ770/8155</t>
  </si>
  <si>
    <t>3410300422793</t>
  </si>
  <si>
    <t>นาย ถวิล สีแก่บ้าน</t>
  </si>
  <si>
    <t>เลขที่ 157 ม.6 ต.หนองวัวซอ อ.หนองวัวซอ</t>
  </si>
  <si>
    <t>02030/001</t>
  </si>
  <si>
    <t>4532</t>
  </si>
  <si>
    <t>50.67</t>
  </si>
  <si>
    <t>02T016</t>
  </si>
  <si>
    <t>3327</t>
  </si>
  <si>
    <t>นาง ถวิล เสามุกดา    เลขที่ 44 ม.9 ต.หนองอ้อ อ.หนองวัวซอ จ.อุดรธานี</t>
  </si>
  <si>
    <t>ถ770/8714</t>
  </si>
  <si>
    <t>นาง ถวิล เสามุกดา</t>
  </si>
  <si>
    <t>เลขที่ 44 ม.9 ต.หนองอ้อ อ.หนองวัวซอ</t>
  </si>
  <si>
    <t>นาย ถ่าย อระภาพ    เลขที่ 194 ม.11 ต.หมากหญ้า อ.หนองวัวซอ จ.อุดรธานี</t>
  </si>
  <si>
    <t>ถ700/9766</t>
  </si>
  <si>
    <t>3410300198907</t>
  </si>
  <si>
    <t>นาย ถ่าย อระภาพ</t>
  </si>
  <si>
    <t>เลขที่ 194 ม.11 ต.หมากหญ้า อ.หนองวัวซอ</t>
  </si>
  <si>
    <t>02R002</t>
  </si>
  <si>
    <t>5506</t>
  </si>
  <si>
    <t>นาย ทรงศิลป์ ทันประดิษฐ์    เลขที่ 139 ม.4 ต.ดงเย็น อ.บ้านดุง จ.อุดรธานี</t>
  </si>
  <si>
    <t>ท718/5557</t>
  </si>
  <si>
    <t>3411100837141</t>
  </si>
  <si>
    <t>นาย ทรงศิลป์ ทันประดิษฐ์</t>
  </si>
  <si>
    <t>เลขที่ 139 ม.4 ต.ดงเย็น อ.บ้านดุง</t>
  </si>
  <si>
    <t>05I054</t>
  </si>
  <si>
    <t>5929</t>
  </si>
  <si>
    <t>นาย ทวน ทองจำรัส    เลขที่ 220 ม.1 ต.หนองวัวซอ อ.หนองวัวซอ จ.อุดรธานี</t>
  </si>
  <si>
    <t>ท750/5912</t>
  </si>
  <si>
    <t>3410300308079</t>
  </si>
  <si>
    <t>นาย ทวน ทองจำรัส</t>
  </si>
  <si>
    <t>เลขที่ 220 ม.1 ต.หนองวัวซอ อ.หนองวัวซอ</t>
  </si>
  <si>
    <t>05A009</t>
  </si>
  <si>
    <t>4927</t>
  </si>
  <si>
    <t>นาย ทวี ชาวกะมุด    เลขที่ 85/1 ต.ชัยมงคล อ.เมืองสมุทรสาคร จ.สมุทรสาคร</t>
  </si>
  <si>
    <t>ท700/2717</t>
  </si>
  <si>
    <t>3410300122315</t>
  </si>
  <si>
    <t>นาย ทวี ชาวกะมุด</t>
  </si>
  <si>
    <t>เลขที่ 85/1 ต.ชัยมงคล อ.เมืองสมุทรสาคร</t>
  </si>
  <si>
    <t>02E041</t>
  </si>
  <si>
    <t>นาย ทวีศักดิ์ ไชยสิทธิ์    เลขที่ 37 ม.11 ต.หนองอ้อ อ.หนองวัวซอ จ.อุดรธานี</t>
  </si>
  <si>
    <t>ท781/2785</t>
  </si>
  <si>
    <t>3410300769496</t>
  </si>
  <si>
    <t>นาย ทวีศักดิ์ ไชยสิทธิ์</t>
  </si>
  <si>
    <t>เลขที่ 37 ม.11 ต.หนองอ้อ อ.หนองวัวซอ</t>
  </si>
  <si>
    <t>02M099</t>
  </si>
  <si>
    <t>2544</t>
  </si>
  <si>
    <t>51.00</t>
  </si>
  <si>
    <t>นาง ทอง จันทะนาม    เลขที่ 139 ม.9 ต.หนองอ้อ อ.หนองวัวซอ จ.อุดรธานี</t>
  </si>
  <si>
    <t>ท910/2555</t>
  </si>
  <si>
    <t>3410300077247</t>
  </si>
  <si>
    <t>นาง ทอง จันทะนาม</t>
  </si>
  <si>
    <t>เลขที่ 139 ม.9 ต.หนองอ้อ อ.หนองวัวซอ</t>
  </si>
  <si>
    <t>02K006</t>
  </si>
  <si>
    <t>02O002</t>
  </si>
  <si>
    <t>7600</t>
  </si>
  <si>
    <t>นาง ทอง ดวงประติ    เลขที่ 89 ม.11 ต.หนองอ้อ อ.หนองวัวซอ จ.อุดรธานี</t>
  </si>
  <si>
    <t>ท910/4715</t>
  </si>
  <si>
    <t>3410300123508</t>
  </si>
  <si>
    <t>นาง ทอง ดวงประติ</t>
  </si>
  <si>
    <t>เลขที่ 89 ม.11 ต.หนองอ้อ อ.หนองวัวซอ</t>
  </si>
  <si>
    <t>02K043</t>
  </si>
  <si>
    <t>นาง ทองคาย ดวงดี    เลขที่ 147 ม.8 ต.หนองอ้อ อ.หนองวัวซอ จ.อุดรธานี</t>
  </si>
  <si>
    <t>ท911/4714</t>
  </si>
  <si>
    <t>3410300056736</t>
  </si>
  <si>
    <t>นาง ทองคาย ดวงดี</t>
  </si>
  <si>
    <t>เลขที่ 147 ม.8 ต.หนองอ้อ อ.หนองวัวซอ</t>
  </si>
  <si>
    <t>06C005</t>
  </si>
  <si>
    <t>นาง ทองคำ ขามกุลา    เลขที่ 70 ม.11 ต.หนองอ้อ อ.หนองวัวซอ จ.อุดรธานี</t>
  </si>
  <si>
    <t>ท911/1717</t>
  </si>
  <si>
    <t>3410300124652</t>
  </si>
  <si>
    <t>นาง ทองคำ ขามกุลา</t>
  </si>
  <si>
    <t>เลขที่ 70 ม.11 ต.หนองอ้อ อ.หนองวัวซอ</t>
  </si>
  <si>
    <t>02J033</t>
  </si>
  <si>
    <t>02K046</t>
  </si>
  <si>
    <t>01267</t>
  </si>
  <si>
    <t>02M084</t>
  </si>
  <si>
    <t>2555</t>
  </si>
  <si>
    <t>84.50</t>
  </si>
  <si>
    <t>70 ม.11หนองอ้อ หนองวัวซอ อุดรธานี</t>
  </si>
  <si>
    <t>02M084-B001</t>
  </si>
  <si>
    <t>10.50</t>
  </si>
  <si>
    <t>03C024</t>
  </si>
  <si>
    <t>นาง ทองคำ เพียดสิงห์    เลขที่ 133/1 ม.2 ต.โนนหวาย อ.หนองวัวซอ จ.อุดรธานี</t>
  </si>
  <si>
    <t>ท911/6748</t>
  </si>
  <si>
    <t>นาง ทองคำ เพียดสิงห์</t>
  </si>
  <si>
    <t>เลขที่ 133/1 ม.2 ต.โนนหวาย อ.หนองวัวซอ</t>
  </si>
  <si>
    <t>06B015</t>
  </si>
  <si>
    <t>3721</t>
  </si>
  <si>
    <t>นาย ทองคำ ยอดคีรี    เลขที่ 5 ม.9 ต.หนองอ้อ อ.หนองวัวซอ จ.อุดรธานี</t>
  </si>
  <si>
    <t>ท911/7941</t>
  </si>
  <si>
    <t>3410300127180</t>
  </si>
  <si>
    <t>นาย ทองคำ ยอดคีรี</t>
  </si>
  <si>
    <t>เลขที่ 5 ม.9 ต.หนองอ้อ อ.หนองวัวซอ</t>
  </si>
  <si>
    <t>04A021</t>
  </si>
  <si>
    <t>04A026</t>
  </si>
  <si>
    <t>3595</t>
  </si>
  <si>
    <t>นาง ทองจันทร์ ใจปิติ    เลขที่ 21 ม.1 ต.หนองอ้อ อ.หนองวัวซอ จ.อุดรธานี</t>
  </si>
  <si>
    <t>ท912/2540</t>
  </si>
  <si>
    <t>3410300133261</t>
  </si>
  <si>
    <t>นาง ทองจันทร์ ใจปิติ</t>
  </si>
  <si>
    <t>เลขที่ 21 ม.1 ต.หนองอ้อ อ.หนองวัวซอ</t>
  </si>
  <si>
    <t>04P043</t>
  </si>
  <si>
    <t>5904</t>
  </si>
  <si>
    <t>47.75</t>
  </si>
  <si>
    <t>21 ม.1หนองอ้อ หนองวัวซอ อุดรธานี</t>
  </si>
  <si>
    <t>04P043-B001</t>
  </si>
  <si>
    <t>2.25</t>
  </si>
  <si>
    <t>04Q029</t>
  </si>
  <si>
    <t>2741</t>
  </si>
  <si>
    <t>นาง ทองจันทร์ ไชยโสดา    เลขที่ 73 ม.8 ต.หนองอ้อ อ.หนองวัวซอ จ.อุดรธานี</t>
  </si>
  <si>
    <t>ท912/2784</t>
  </si>
  <si>
    <t>3410300057122</t>
  </si>
  <si>
    <t>นาง ทองจันทร์ ไชยโสดา</t>
  </si>
  <si>
    <t>03J060</t>
  </si>
  <si>
    <t>8686</t>
  </si>
  <si>
    <t>05J052</t>
  </si>
  <si>
    <t>นาง ทองจันทร์ ทิพโสต    เลขที่ 196 ม.3 ต.หนองอ้อ อ.หนองวัวซอ จ.อุดรธานี</t>
  </si>
  <si>
    <t>ท912/5684</t>
  </si>
  <si>
    <t>3410300135531</t>
  </si>
  <si>
    <t>นาง ทองจันทร์ ทิพโสต</t>
  </si>
  <si>
    <t>เลขที่ 196 ม.3 ต.หนองอ้อ อ.หนองวัวซอ</t>
  </si>
  <si>
    <t>05Q007</t>
  </si>
  <si>
    <t>นาง ทองจันทร์ แสงจันทร์คุ้ม    เลขที่ 14 ม.3 ต.หนองอ้อ อ.หนองวัวซอ จ.อุดรธานี</t>
  </si>
  <si>
    <t>ท912/8125</t>
  </si>
  <si>
    <t>3410300135816</t>
  </si>
  <si>
    <t>นาง ทองจันทร์ แสงจันทร์คุ้ม</t>
  </si>
  <si>
    <t>05O025</t>
  </si>
  <si>
    <t>นาง ทองจิตร ไผ่รุ่ง    เลขที่ 82 ม.1 ต.อูบมุง อ.หนองวัวซอ จ.อุดรธานี</t>
  </si>
  <si>
    <t>ท912/6710</t>
  </si>
  <si>
    <t>3410300349824</t>
  </si>
  <si>
    <t>นาง ทองจิตร ไผ่รุ่ง</t>
  </si>
  <si>
    <t>เลขที่ 82 ม.1 ต.อูบมุง อ.หนองวัวซอ</t>
  </si>
  <si>
    <t>นาง ทองชุน สวยรูป    เลขที่ 116 ม.1 ต.หนองอ้อ อ.หนองวัวซอ จ.อุดรธานี</t>
  </si>
  <si>
    <t>ท912/8777</t>
  </si>
  <si>
    <t>3410300132108</t>
  </si>
  <si>
    <t>นาง ทองชุน สวยรูป</t>
  </si>
  <si>
    <t>01208</t>
  </si>
  <si>
    <t>04F004</t>
  </si>
  <si>
    <t>นาง ทองดี แก้วพรม    เลขที่ 50 ม.5 ต.หนองอ้อ อ.หนองวัวซอ จ.อุดรธานี</t>
  </si>
  <si>
    <t>ท914/1767</t>
  </si>
  <si>
    <t>3410300036702</t>
  </si>
  <si>
    <t>นาง ทองดี แก้วพรม</t>
  </si>
  <si>
    <t>เลขที่ 50 ม.5 ต.หนองอ้อ อ.หนองวัวซอ</t>
  </si>
  <si>
    <t>04I054</t>
  </si>
  <si>
    <t>4120</t>
  </si>
  <si>
    <t>นาย ทองดี เตาะไธสงค์    เลขที่ 33 ม.9 ต.หนองอ้อ อ.หนองวัวซอ จ.อุดรธานี</t>
  </si>
  <si>
    <t>ท914/4581</t>
  </si>
  <si>
    <t>3410300121021</t>
  </si>
  <si>
    <t>นาย ทองดี เตาะไธสงค์</t>
  </si>
  <si>
    <t>02C011</t>
  </si>
  <si>
    <t>นาย ทองดี อุประ    เลขที่ 88 ม.9 ต.หนองอ้อ อ.หนองวัวซอ จ.อุดรธานี</t>
  </si>
  <si>
    <t>ท914/9570</t>
  </si>
  <si>
    <t>นาย ทองดี อุประ</t>
  </si>
  <si>
    <t>เลขที่ 88 ม.9 ต.หนองอ้อ อ.หนองวัวซอ</t>
  </si>
  <si>
    <t>นาง ทองเต็ม แก้วศรีจัน    เลขที่ 21 ต.บ้านแดง อ.พิบูลย์รักษ์ จ.อุดรธานี</t>
  </si>
  <si>
    <t>ท914/1787</t>
  </si>
  <si>
    <t>นาง ทองเต็ม แก้วศรีจัน</t>
  </si>
  <si>
    <t>เลขที่ 21 ต.บ้านแดง อ.พิบูลย์รักษ์</t>
  </si>
  <si>
    <t>03E011</t>
  </si>
  <si>
    <t>นาง ทองแท่ง ดวงไชย    เลขที่ 15 ม.10 ต.หนองอ้อ อ.หนองวัวซอ จ.อุดรธานี</t>
  </si>
  <si>
    <t>ท915/4712</t>
  </si>
  <si>
    <t>3410300151013</t>
  </si>
  <si>
    <t>นาง ทองแท่ง ดวงไชย</t>
  </si>
  <si>
    <t>เลขที่ 15 ม.10 ต.หนองอ้อ อ.หนองวัวซอ</t>
  </si>
  <si>
    <t>05C008</t>
  </si>
  <si>
    <t>3481</t>
  </si>
  <si>
    <t>15 ม.10หนองอ้อ หนองวัวซอ อุดรธานี</t>
  </si>
  <si>
    <t>05C008-B001</t>
  </si>
  <si>
    <t>นาง ทองนาค คล้ายกับคำ    เลขที่ 53 ม.2 ต.หมากหญ้า อ.หนองวัวซอ จ.อุดรธานี</t>
  </si>
  <si>
    <t>ท915/1771</t>
  </si>
  <si>
    <t>3410300204320</t>
  </si>
  <si>
    <t>นาง ทองนาค คล้ายกับคำ</t>
  </si>
  <si>
    <t>เลขที่ 53 ม.2 ต.หมากหญ้า อ.หนองวัวซอ</t>
  </si>
  <si>
    <t>06A003</t>
  </si>
  <si>
    <t>นาย ทองใบ เชิงชัยภูมิ    เลขที่ 68 ม.8 ต.หนองอ้อ อ.หนองวัวซอ จ.อุดรธานี</t>
  </si>
  <si>
    <t>ท915/2127</t>
  </si>
  <si>
    <t>3410300056801</t>
  </si>
  <si>
    <t>นาย ทองใบ เชิงชัยภูมิ</t>
  </si>
  <si>
    <t>02W031</t>
  </si>
  <si>
    <t>13938</t>
  </si>
  <si>
    <t>05L039</t>
  </si>
  <si>
    <t>นาง ทองใบ นาคำมินทร์    เลขที่ 22 ม.9 ต.หนองอ้อ อ.หนองวัวซอ จ.อุดรธานี</t>
  </si>
  <si>
    <t>ท915/5175</t>
  </si>
  <si>
    <t>3410300092351</t>
  </si>
  <si>
    <t>นาง ทองใบ นาคำมินทร์</t>
  </si>
  <si>
    <t>02M112</t>
  </si>
  <si>
    <t>2539</t>
  </si>
  <si>
    <t>22 ม.9หนองอ้อ หนองวัวซอ อุดรธานี</t>
  </si>
  <si>
    <t>02M112-B001</t>
  </si>
  <si>
    <t>02Q040</t>
  </si>
  <si>
    <t>2646</t>
  </si>
  <si>
    <t>02Q055</t>
  </si>
  <si>
    <t>2671</t>
  </si>
  <si>
    <t>นาง ทองใบ พันธ์หอม    เลขที่ 10/1 ม.3 ต.หนองอ้อ อ.หนองวัวซอ จ.อุดรธานี</t>
  </si>
  <si>
    <t>ท915/6558</t>
  </si>
  <si>
    <t>3410300135549</t>
  </si>
  <si>
    <t>นาง ทองใบ พันธ์หอม</t>
  </si>
  <si>
    <t>เลขที่ 10/1 ม.3 ต.หนองอ้อ อ.หนองวัวซอ</t>
  </si>
  <si>
    <t>05Q009</t>
  </si>
  <si>
    <t>นาง ทองใบ สุขกะ    เลขที่ 85 ม.9 ต.หนองอ้อ อ.หนองวัวซอ จ.อุดรธานี</t>
  </si>
  <si>
    <t>ท915/8110</t>
  </si>
  <si>
    <t>3120100731621</t>
  </si>
  <si>
    <t>นาง ทองใบ สุขกะ</t>
  </si>
  <si>
    <t>เลขที่ 85 ม.9 ต.หนองอ้อ อ.หนองวัวซอ</t>
  </si>
  <si>
    <t>02M023</t>
  </si>
  <si>
    <t>3586</t>
  </si>
  <si>
    <t>02M041</t>
  </si>
  <si>
    <t>2655</t>
  </si>
  <si>
    <t>นาง ทองพูล สากุลา    เลขที่ 97 ม.1 ต.หนองวัวซอ อ.หนองวัวซอ จ.อุดรธานี</t>
  </si>
  <si>
    <t>ท916/8170</t>
  </si>
  <si>
    <t>3410300333286</t>
  </si>
  <si>
    <t>นาง ทองพูล สากุลา</t>
  </si>
  <si>
    <t>02P035</t>
  </si>
  <si>
    <t>2853</t>
  </si>
  <si>
    <t>นาง ทองม้วน ฉิมลี    เลขที่ 94 ม.5 ต.หนองอ้อ อ.หนองวัวซอ จ.อุดรธานี</t>
  </si>
  <si>
    <t>ท917/2770</t>
  </si>
  <si>
    <t>3410300480866</t>
  </si>
  <si>
    <t>นาง ทองม้วน ฉิมลี</t>
  </si>
  <si>
    <t>เลขที่ 94 ม.5 ต.หนองอ้อ อ.หนองวัวซอ</t>
  </si>
  <si>
    <t>04F025</t>
  </si>
  <si>
    <t>นาง ทองม้วน มุ่งมา    เลขที่ 123 ม.11 ต.หนองอ้อ อ.หนองวัวซอ จ.อุดรธานี</t>
  </si>
  <si>
    <t>ท917/7170</t>
  </si>
  <si>
    <t>นาง ทองม้วน มุ่งมา</t>
  </si>
  <si>
    <t>เลขที่ 123 ม.11 ต.หนองอ้อ อ.หนองวัวซอ</t>
  </si>
  <si>
    <t>03C022</t>
  </si>
  <si>
    <t>นาง ทองม้วน ศรีเสมอ    เลขที่ 21 ม.5 ต.หนองอ้อ อ.หนองวัวซอ จ.อุดรธานี</t>
  </si>
  <si>
    <t>ท917/8787</t>
  </si>
  <si>
    <t>3410300136944</t>
  </si>
  <si>
    <t>นาง ทองม้วน ศรีเสมอ</t>
  </si>
  <si>
    <t>เลขที่ 21 ม.5 ต.หนองอ้อ อ.หนองวัวซอ</t>
  </si>
  <si>
    <t>04I127</t>
  </si>
  <si>
    <t>2075</t>
  </si>
  <si>
    <t>23.25</t>
  </si>
  <si>
    <t>21 ม.5หนองอ้อ หนองวัวซอ อุดรธานี</t>
  </si>
  <si>
    <t>04I127-B001</t>
  </si>
  <si>
    <t>นาง ทองม้วน สิงห์บุญมา    เลขที่ 41 ม.9 ต.หนองอ้อ อ.หนองวัวซอ จ.อุดรธานี</t>
  </si>
  <si>
    <t>ท917/8185</t>
  </si>
  <si>
    <t>3410300059907</t>
  </si>
  <si>
    <t>นาง ทองม้วน สิงห์บุญมา</t>
  </si>
  <si>
    <t>02N102</t>
  </si>
  <si>
    <t>2298</t>
  </si>
  <si>
    <t>03F011</t>
  </si>
  <si>
    <t>นาย ทองมา ทรงคาศรี    เลขที่ 80 ม.3 ต.หนองอ้อ อ.หนองวัวซอ จ.อุดรธานี</t>
  </si>
  <si>
    <t>ท917/5711</t>
  </si>
  <si>
    <t>3410300184671</t>
  </si>
  <si>
    <t>นาย ทองมา ทรงคาศรี</t>
  </si>
  <si>
    <t>เลขที่ 80 ม.3 ต.หนองอ้อ อ.หนองวัวซอ</t>
  </si>
  <si>
    <t>05B024</t>
  </si>
  <si>
    <t>05M053</t>
  </si>
  <si>
    <t>นาง ทองมา ปัญหาผล    เลขที่ 9 ม.1 ต.หมากหญ้า อ.หนองวัวซอ จ.อุดรธานี</t>
  </si>
  <si>
    <t>ท917/5386</t>
  </si>
  <si>
    <t>3410300223111</t>
  </si>
  <si>
    <t>นาง ทองมา ปัญหาผล</t>
  </si>
  <si>
    <t>เลขที่ 9 ม.1 ต.หมากหญ้า อ.หนองวัวซอ</t>
  </si>
  <si>
    <t>05L015</t>
  </si>
  <si>
    <t>นาง ทองมี เพือช้อ    เลขที่ 103 ม.8 ต.หนองอ้อ อ.หนองวัวซอ จ.อุดรธานี</t>
  </si>
  <si>
    <t>ท917/6929</t>
  </si>
  <si>
    <t>3410300032537</t>
  </si>
  <si>
    <t>นาง ทองมี เพือช้อ</t>
  </si>
  <si>
    <t>เลขที่ 103 ม.8 ต.หนองอ้อ อ.หนองวัวซอ</t>
  </si>
  <si>
    <t>02W033</t>
  </si>
  <si>
    <t>7039</t>
  </si>
  <si>
    <t>103 ม.8หนองอ้อ หนองวัวซอ อุดรธานี</t>
  </si>
  <si>
    <t>02W033-B001</t>
  </si>
  <si>
    <t>นาง ทองยุ้น รัตนมิตร    เลขที่ 161 ม.5 ต.หนองอ้อ อ.หนองวัวซอ จ.อุดรธานี</t>
  </si>
  <si>
    <t>ท917/7457</t>
  </si>
  <si>
    <t>3410300034343</t>
  </si>
  <si>
    <t>นาง ทองยุ้น รัตนมิตร</t>
  </si>
  <si>
    <t>เลขที่ 161 ม.5 ต.หนองอ้อ อ.หนองวัวซอ</t>
  </si>
  <si>
    <t>04I012</t>
  </si>
  <si>
    <t>14113</t>
  </si>
  <si>
    <t>50X7423</t>
  </si>
  <si>
    <t>3689</t>
  </si>
  <si>
    <t>นาย ทองสา ไชยสิทธิ์    เลขที่ 37 ม.11 ต.หนองอ้อ อ.หนองวัวซอ จ.อุดรธานี</t>
  </si>
  <si>
    <t>ท918/2785</t>
  </si>
  <si>
    <t>3410300076488</t>
  </si>
  <si>
    <t>นาย ทองสา ไชยสิทธิ์</t>
  </si>
  <si>
    <t>02M060</t>
  </si>
  <si>
    <t>2666</t>
  </si>
  <si>
    <t>18.50</t>
  </si>
  <si>
    <t>31.50</t>
  </si>
  <si>
    <t>37 ม.11หนองอ้อ หนองวัวซอ อุดรธานี</t>
  </si>
  <si>
    <t>02M060-B001</t>
  </si>
  <si>
    <t>05B023</t>
  </si>
  <si>
    <t>นาย ทองสา สาระกุล    เลขที่ 47 ม.3 ต.หนองอ้อ อ.หนองวัวซอ จ.อุดรธานี</t>
  </si>
  <si>
    <t>ท918/8717</t>
  </si>
  <si>
    <t>5410390000504</t>
  </si>
  <si>
    <t>นาย ทองสา สาระกุล</t>
  </si>
  <si>
    <t>เลขที่ 47 ม.3 ต.หนองอ้อ อ.หนองวัวซอ</t>
  </si>
  <si>
    <t>50X7359</t>
  </si>
  <si>
    <t>01343</t>
  </si>
  <si>
    <t>นาย ทองสี จันปุย    เลขที่ 82 ม.9 ต.หนองอ้อ อ.หนองวัวซอ จ.อุดรธานี</t>
  </si>
  <si>
    <t>ท918/2557</t>
  </si>
  <si>
    <t>3411200170335</t>
  </si>
  <si>
    <t>นาย ทองสี จันปุย</t>
  </si>
  <si>
    <t>เลขที่ 82 ม.9 ต.หนองอ้อ อ.หนองวัวซอ</t>
  </si>
  <si>
    <t>02M056</t>
  </si>
  <si>
    <t>19343</t>
  </si>
  <si>
    <t>02P030</t>
  </si>
  <si>
    <t>14853</t>
  </si>
  <si>
    <t>02P042</t>
  </si>
  <si>
    <t>4204</t>
  </si>
  <si>
    <t>นาย ทองสุข ยอดคีรี    เลขที่ 106 ม.1 ต.หนองอ้อ อ.หนองวัวซอ จ.อุดรธานี</t>
  </si>
  <si>
    <t>ท918/7941</t>
  </si>
  <si>
    <t>3410300131357</t>
  </si>
  <si>
    <t>นาย ทองสุข ยอดคีรี</t>
  </si>
  <si>
    <t>เลขที่ 106 ม.1 ต.หนองอ้อ อ.หนองวัวซอ</t>
  </si>
  <si>
    <t>04F005</t>
  </si>
  <si>
    <t>04F006</t>
  </si>
  <si>
    <t>นาย ทองสุข สุทธวงค์    เลขที่ 89 ต.หนองอ้อ อ.หนองวัวซอ จ.อุดรธานี</t>
  </si>
  <si>
    <t>ท918/8557</t>
  </si>
  <si>
    <t>นาย ทองสุข สุทธวงค์</t>
  </si>
  <si>
    <t>เลขที่ 89 ต.หนองอ้อ อ.หนองวัวซอ</t>
  </si>
  <si>
    <t>04D009</t>
  </si>
  <si>
    <t>นาง ทองเสียน สุขประเสริ    เลขที่ 98 ม.1 ต.หนองอ้อ อ.หนองวัวซอ จ.อุดรธานี</t>
  </si>
  <si>
    <t>ท918/8157</t>
  </si>
  <si>
    <t>3410300097591</t>
  </si>
  <si>
    <t>นาง ทองเสียน สุขประเสริ</t>
  </si>
  <si>
    <t>04E024</t>
  </si>
  <si>
    <t>นาง ทองใส ผาเงิน    เลขที่ 177 ม.9 ต.หนองอ้อ อ.หนองวัวซอ จ.อุดรธานี</t>
  </si>
  <si>
    <t>ท918/6150</t>
  </si>
  <si>
    <t>3410300124938</t>
  </si>
  <si>
    <t>นาง ทองใส ผาเงิน</t>
  </si>
  <si>
    <t>เลขที่ 177 ม.9 ต.หนองอ้อ อ.หนองวัวซอ</t>
  </si>
  <si>
    <t>02N181</t>
  </si>
  <si>
    <t>11296</t>
  </si>
  <si>
    <t>นาง ทองใส อ่อนแก้ว     ม.4 ต.หนองอ้อ อ.หนองวัวซอ จ.อุดรธานี</t>
  </si>
  <si>
    <t>ท918/9951</t>
  </si>
  <si>
    <t>นาง ทองใส อ่อนแก้ว</t>
  </si>
  <si>
    <t xml:space="preserve"> ม.4 ต.หนองอ้อ อ.หนองวัวซอ</t>
  </si>
  <si>
    <t>05E035</t>
  </si>
  <si>
    <t>2330</t>
  </si>
  <si>
    <t>น.ส. ทองหลาง ดวงชัย    เลขที่ 137 ม.9 ต.หนองอ้อ อ.หนองวัวซอ จ.อุดรธานี</t>
  </si>
  <si>
    <t>ท918/4712</t>
  </si>
  <si>
    <t>3410300077085</t>
  </si>
  <si>
    <t>น.ส. ทองหลาง ดวงชัย</t>
  </si>
  <si>
    <t>เลขที่ 137 ม.9 ต.หนองอ้อ อ.หนองวัวซอ</t>
  </si>
  <si>
    <t>02K062</t>
  </si>
  <si>
    <t>02K065</t>
  </si>
  <si>
    <t>8660</t>
  </si>
  <si>
    <t>02N141</t>
  </si>
  <si>
    <t>11204</t>
  </si>
  <si>
    <t>137 ม.9หนองอ้อ หนองวัวซอ อุดรธานี</t>
  </si>
  <si>
    <t>02N141-B001</t>
  </si>
  <si>
    <t>300|ประเภทห้องแถว</t>
  </si>
  <si>
    <t>นาง ทองหลาย แข็งขยัน    เลขที่ 59 ม.1 ต.หนองอ้อ อ.หนองวัวซอ จ.อุดรธานี</t>
  </si>
  <si>
    <t>ท918/1117</t>
  </si>
  <si>
    <t>3410300095474</t>
  </si>
  <si>
    <t>นาง ทองหลาย แข็งขยัน</t>
  </si>
  <si>
    <t>เลขที่ 59 ม.1 ต.หนองอ้อ อ.หนองวัวซอ</t>
  </si>
  <si>
    <t>04B008</t>
  </si>
  <si>
    <t>4118</t>
  </si>
  <si>
    <t>04B009</t>
  </si>
  <si>
    <t>4119</t>
  </si>
  <si>
    <t>04B010</t>
  </si>
  <si>
    <t>3474</t>
  </si>
  <si>
    <t>นาง ทองเหลี่ยม เบ้าหล่อเพชร    เลขที่ 1 ม.4 ต.หนองอ้อ อ.หนองวัวซอ จ.อุดรธานี</t>
  </si>
  <si>
    <t>ท918/5879</t>
  </si>
  <si>
    <t>3410300305703</t>
  </si>
  <si>
    <t>นาง ทองเหลี่ยม เบ้าหล่อเพชร</t>
  </si>
  <si>
    <t>เลขที่ 1 ม.4 ต.หนองอ้อ อ.หนองวัวซอ</t>
  </si>
  <si>
    <t>03M103</t>
  </si>
  <si>
    <t>6572</t>
  </si>
  <si>
    <t>03N002</t>
  </si>
  <si>
    <t>20713</t>
  </si>
  <si>
    <t>05E092</t>
  </si>
  <si>
    <t>3924</t>
  </si>
  <si>
    <t>99.10</t>
  </si>
  <si>
    <t>0.90</t>
  </si>
  <si>
    <t>1 ม.4หนองอ้อ หนองวัวซอ อุดรธานี</t>
  </si>
  <si>
    <t>05E092-B001</t>
  </si>
  <si>
    <t>นาง ทัน มะลิหอม    เลขที่ 36 ม.9 ต.หนองอ้อ อ.หนองวัวซอ จ.อุดรธานี</t>
  </si>
  <si>
    <t>ท500/7789</t>
  </si>
  <si>
    <t>3410300092238</t>
  </si>
  <si>
    <t>นาง ทัน มะลิหอม</t>
  </si>
  <si>
    <t>เลขที่ 36 ม.9 ต.หนองอ้อ อ.หนองวัวซอ</t>
  </si>
  <si>
    <t>02B005</t>
  </si>
  <si>
    <t>02D012</t>
  </si>
  <si>
    <t>3570</t>
  </si>
  <si>
    <t>55X0553</t>
  </si>
  <si>
    <t>36 ม.9หนองอ้อ หนองวัวซอ อุดรธานี</t>
  </si>
  <si>
    <t>-B001</t>
  </si>
  <si>
    <t>นาย ทา ศรีเลิศ    เลขที่ 174 ม.7 ต.หนองอ้อ อ.หนองวัวซอ จ.อุดรธานี</t>
  </si>
  <si>
    <t>ท000/8778</t>
  </si>
  <si>
    <t>3410300016353</t>
  </si>
  <si>
    <t>นาย ทา ศรีเลิศ</t>
  </si>
  <si>
    <t>05N004</t>
  </si>
  <si>
    <t>นาย ทำนอง มหาโกษี    เลขที่ 99 ม.7 ต.หนองอ้อ อ.หนองวัวซอ จ.อุดรธานี</t>
  </si>
  <si>
    <t>ท591/7818</t>
  </si>
  <si>
    <t>3410300031638</t>
  </si>
  <si>
    <t>นาย ทำนอง มหาโกษี</t>
  </si>
  <si>
    <t>เลขที่ 99 ม.7 ต.หนองอ้อ อ.หนองวัวซอ</t>
  </si>
  <si>
    <t>03G008</t>
  </si>
  <si>
    <t>04M015</t>
  </si>
  <si>
    <t>14920</t>
  </si>
  <si>
    <t>นาย ทิพย์ กรมวงศ์    เลขที่ 151 ม.11 ต.หนองอ้อ อ.หนองวัวซอ จ.อุดรธานี</t>
  </si>
  <si>
    <t>ท670/1777</t>
  </si>
  <si>
    <t>3410300127554</t>
  </si>
  <si>
    <t>นาย ทิพย์ กรมวงศ์</t>
  </si>
  <si>
    <t>เลขที่ 151 ม.11 ต.หนองอ้อ อ.หนองวัวซอ</t>
  </si>
  <si>
    <t>02M054</t>
  </si>
  <si>
    <t>19342</t>
  </si>
  <si>
    <t>03A008</t>
  </si>
  <si>
    <t>นาง ทิพย์ สุวรรรสนธ์    เลขที่ 61 ม.2 ต.หนองอ้อ อ.หนองวัวซอ จ.อุดรธานี</t>
  </si>
  <si>
    <t>ท670/8777</t>
  </si>
  <si>
    <t>นาง ทิพย์ สุวรรรสนธ์</t>
  </si>
  <si>
    <t>เลขที่ 61 ม.2 ต.หนองอ้อ อ.หนองวัวซอ</t>
  </si>
  <si>
    <t>50X7396</t>
  </si>
  <si>
    <t>436</t>
  </si>
  <si>
    <t>น.ส. ทิพากร ทองสุข    เลขที่ 97 ม.1 ต.หมากหญ้า อ.หนองวัวซอ จ.อุดรธานี</t>
  </si>
  <si>
    <t>ท617/5918</t>
  </si>
  <si>
    <t>3410300141808</t>
  </si>
  <si>
    <t>น.ส. ทิพากร ทองสุข</t>
  </si>
  <si>
    <t>เลขที่ 97 ม.1 ต.หมากหญ้า อ.หนองวัวซอ</t>
  </si>
  <si>
    <t>02R023</t>
  </si>
  <si>
    <t>6066</t>
  </si>
  <si>
    <t>นาย ที สีหาราช    เลขที่ 74 ม.4 ต.หนองอ้อ อ.หนองวัวซอ จ.อุดรธานี</t>
  </si>
  <si>
    <t>ท000/8872</t>
  </si>
  <si>
    <t>3410300187514</t>
  </si>
  <si>
    <t>นาย ที สีหาราช</t>
  </si>
  <si>
    <t>เลขที่ 74 ม.4 ต.หนองอ้อ อ.หนองวัวซอ</t>
  </si>
  <si>
    <t>05J030</t>
  </si>
  <si>
    <t>3582</t>
  </si>
  <si>
    <t>นาง ทุม ตะจันดา    เลขที่ 134/1 ม.1 ต.หนองอ้อ อ.หนองวัวซอ จ.อุดรธานี</t>
  </si>
  <si>
    <t>ท700/4254</t>
  </si>
  <si>
    <t>นาง ทุม ตะจันดา</t>
  </si>
  <si>
    <t>เลขที่ 134/1 ม.1 ต.หนองอ้อ อ.หนองวัวซอ</t>
  </si>
  <si>
    <t>04B001</t>
  </si>
  <si>
    <t>3095</t>
  </si>
  <si>
    <t>นาย ทุย ชาวสวน    เลขที่ 35 ม.11 ต.หนองอ้อ อ.หนองวัวซอ จ.อุดรธานี</t>
  </si>
  <si>
    <t>ท700/2787</t>
  </si>
  <si>
    <t>3410300126787</t>
  </si>
  <si>
    <t>นาย ทุย ชาวสวน</t>
  </si>
  <si>
    <t>เลขที่ 35 ม.11 ต.หนองอ้อ อ.หนองวัวซอ</t>
  </si>
  <si>
    <t>02K005</t>
  </si>
  <si>
    <t>นาง เที่ยง ลาสา    เลขที่ 73 ม.9 ต.หนองอ้อ อ.หนองวัวซอ จ.อุดรธานี</t>
  </si>
  <si>
    <t>ท710/7800</t>
  </si>
  <si>
    <t>3410300122358</t>
  </si>
  <si>
    <t>นาง เที่ยง ลาสา</t>
  </si>
  <si>
    <t>เลขที่ 73 ม.9 ต.หนองอ้อ อ.หนองวัวซอ</t>
  </si>
  <si>
    <t>02N004</t>
  </si>
  <si>
    <t>8632</t>
  </si>
  <si>
    <t>03C007</t>
  </si>
  <si>
    <t>03H003</t>
  </si>
  <si>
    <t>10182</t>
  </si>
  <si>
    <t>นาง เทียนทอง พัดสูงเนิน    เลขที่ 22 ม.8 ต.หนองอ้อ อ.หนองวัวซอ จ.อุดรธานี</t>
  </si>
  <si>
    <t>ท755/6481</t>
  </si>
  <si>
    <t>3410300075015</t>
  </si>
  <si>
    <t>นาง เทียนทอง พัดสูงเนิน</t>
  </si>
  <si>
    <t>เลขที่ 22 ม.8 ต.หนองอ้อ อ.หนองวัวซอ</t>
  </si>
  <si>
    <t>03M035</t>
  </si>
  <si>
    <t>1921</t>
  </si>
  <si>
    <t>นาย ธนกร พรมโส    เลขที่ 1 ม.5 ต.หนองอ้อ อ.หนองวัวซอ จ.อุดรธานี</t>
  </si>
  <si>
    <t>ธ517/6778</t>
  </si>
  <si>
    <t>3410300038225</t>
  </si>
  <si>
    <t>นาย ธนกร พรมโส</t>
  </si>
  <si>
    <t>เลขที่ 1 ม.5 ต.หนองอ้อ อ.หนองวัวซอ</t>
  </si>
  <si>
    <t>04J008</t>
  </si>
  <si>
    <t>04J032</t>
  </si>
  <si>
    <t>17573</t>
  </si>
  <si>
    <t>นาย ธนพล กองทรัพย์    เลขที่ 58 ม.11 ต.หนองอ้อ อ.หนองวัวซอ จ.อุดรธานี</t>
  </si>
  <si>
    <t>ธ567/1915</t>
  </si>
  <si>
    <t>3410300122137</t>
  </si>
  <si>
    <t>นาย ธนพล กองทรัพย์</t>
  </si>
  <si>
    <t>เลขที่ 58 ม.11 ต.หนองอ้อ อ.หนองวัวซอ</t>
  </si>
  <si>
    <t>02D018</t>
  </si>
  <si>
    <t>นาย ธนาวุฒิ รวมธรรม    เลขที่ 71/1 ม.8 ต.หนองอ้อ อ.หนองวัวซอ จ.อุดรธานี</t>
  </si>
  <si>
    <t>ธ574/7775</t>
  </si>
  <si>
    <t>3410300056932</t>
  </si>
  <si>
    <t>นาย ธนาวุฒิ รวมธรรม</t>
  </si>
  <si>
    <t>เลขที่ 71/1 ม.8 ต.หนองอ้อ อ.หนองวัวซอ</t>
  </si>
  <si>
    <t>05C067</t>
  </si>
  <si>
    <t>9967</t>
  </si>
  <si>
    <t>05C085</t>
  </si>
  <si>
    <t>1126</t>
  </si>
  <si>
    <t>นาย ธรรพ์ธร ภูมิศาสตร์    เลขที่ 25 ม.11 ต.หนองอ้อ อ.หนองวัวซอ จ.อุดรธานี</t>
  </si>
  <si>
    <t>ธ776/6788</t>
  </si>
  <si>
    <t>3410300093978</t>
  </si>
  <si>
    <t>นาย ธรรพ์ธร ภูมิศาสตร์</t>
  </si>
  <si>
    <t>เลขที่ 25 ม.11 ต.หนองอ้อ อ.หนองวัวซอ</t>
  </si>
  <si>
    <t>06B005</t>
  </si>
  <si>
    <t>นาย ธวัช สุวรรณสนธ์    เลขที่ 27 ม.1 ต.หนองอ้อ อ.หนองวัวซอ จ.อุดรธานี</t>
  </si>
  <si>
    <t>ธ720/8777</t>
  </si>
  <si>
    <t>3410300131675</t>
  </si>
  <si>
    <t>นาย ธวัช สุวรรณสนธ์</t>
  </si>
  <si>
    <t>04A024</t>
  </si>
  <si>
    <t>3242</t>
  </si>
  <si>
    <t>04A025</t>
  </si>
  <si>
    <t>3594</t>
  </si>
  <si>
    <t>นาย ธวัชชัย ฉิมลี    เลขที่ 73 ม.8 ต.หนองอ้อ อ.หนองวัวซอ จ.อุดรธานี</t>
  </si>
  <si>
    <t>ธ722/2770</t>
  </si>
  <si>
    <t>1410300068331</t>
  </si>
  <si>
    <t>นาย ธวัชชัย ฉิมลี</t>
  </si>
  <si>
    <t>03J060/002</t>
  </si>
  <si>
    <t>8687</t>
  </si>
  <si>
    <t>05J050</t>
  </si>
  <si>
    <t>นาย ธวัชชัย เพ็งมอ    เลขที่ 108 ม.7 ต.หนองอ้อ อ.หนองวัวซอ จ.อุดรธานี</t>
  </si>
  <si>
    <t>ธ722/6179</t>
  </si>
  <si>
    <t>3410300216786</t>
  </si>
  <si>
    <t>นาย ธวัชชัย เพ็งมอ</t>
  </si>
  <si>
    <t>เลขที่ 108 ม.7 ต.หนองอ้อ อ.หนองวัวซอ</t>
  </si>
  <si>
    <t>05N050</t>
  </si>
  <si>
    <t>108 ม.7หนองอ้อ หนองวัวซอ อุดรธานี</t>
  </si>
  <si>
    <t>05N050-B001</t>
  </si>
  <si>
    <t>05P001</t>
  </si>
  <si>
    <t>21009</t>
  </si>
  <si>
    <t>นาย ธวัชชัย แสนวันดี     ต.หนองอ้อ อ.หนองวัวซอ จ.อุดรธานี</t>
  </si>
  <si>
    <t>ธ722/8575</t>
  </si>
  <si>
    <t>นาย ธวัชชัย แสนวันดี</t>
  </si>
  <si>
    <t>04G012</t>
  </si>
  <si>
    <t>3380</t>
  </si>
  <si>
    <t>น.ส. ธวัลรัตน์ บุญศิริ    เลขที่ 49 ม.2 ต.หมากหญ้า อ.หนองวัวซอ จ.อุดรธานี</t>
  </si>
  <si>
    <t>ธ777/5387</t>
  </si>
  <si>
    <t>3410300203561</t>
  </si>
  <si>
    <t>น.ส. ธวัลรัตน์ บุญศิริ</t>
  </si>
  <si>
    <t>02T007</t>
  </si>
  <si>
    <t>22765</t>
  </si>
  <si>
    <t>02T009</t>
  </si>
  <si>
    <t>4207</t>
  </si>
  <si>
    <t>02T011</t>
  </si>
  <si>
    <t>4484</t>
  </si>
  <si>
    <t>นาง ธัญภัค พิมพ์ดี    เลขที่ 103 ม.11 ต.หนองอ้อ อ.หนองวัวซอ จ.อุดรธานี</t>
  </si>
  <si>
    <t>ธ361/6764</t>
  </si>
  <si>
    <t>นาง ธัญภัค พิมพ์ดี</t>
  </si>
  <si>
    <t>เลขที่ 103 ม.11 ต.หนองอ้อ อ.หนองวัวซอ</t>
  </si>
  <si>
    <t>02D002</t>
  </si>
  <si>
    <t>3566</t>
  </si>
  <si>
    <t>02M103</t>
  </si>
  <si>
    <t>3524</t>
  </si>
  <si>
    <t>02M105</t>
  </si>
  <si>
    <t>4203</t>
  </si>
  <si>
    <t>55X0702</t>
  </si>
  <si>
    <t>103 ม.11หนองอ้อ หนองวัวซอ อุดรธานี</t>
  </si>
  <si>
    <t>55X0702-B001</t>
  </si>
  <si>
    <t>นาง ธันยพร ศรีเที่ยง    เลขที่ 8 ม.5 ต.หนองอ้อ อ.หนองวัวซอ จ.อุดรธานี</t>
  </si>
  <si>
    <t>ธ576/8757</t>
  </si>
  <si>
    <t>3410300034173</t>
  </si>
  <si>
    <t>นาง ธันยพร ศรีเที่ยง</t>
  </si>
  <si>
    <t>04I061</t>
  </si>
  <si>
    <t>19991</t>
  </si>
  <si>
    <t>ทิ้งไว้ว่างเปล่า</t>
  </si>
  <si>
    <t>50X7290</t>
  </si>
  <si>
    <t>10655</t>
  </si>
  <si>
    <t>น.ส. ธันยาภรณ์ อุปโคตร     ม.5 ต.หนองอ้อ อ.หนองวัวซอ จ.อุดรธานี</t>
  </si>
  <si>
    <t>ธ576/9514</t>
  </si>
  <si>
    <t>น.ส. ธันยาภรณ์ อุปโคตร</t>
  </si>
  <si>
    <t xml:space="preserve"> ม.5 ต.หนองอ้อ อ.หนองวัวซอ</t>
  </si>
  <si>
    <t>04O005</t>
  </si>
  <si>
    <t>14958</t>
  </si>
  <si>
    <t xml:space="preserve">(2-3) </t>
  </si>
  <si>
    <t xml:space="preserve"> ม.5หนองอ้อ หนองวัวซอ อุดรธานี</t>
  </si>
  <si>
    <t>04O005-B001</t>
  </si>
  <si>
    <t>04O006/001</t>
  </si>
  <si>
    <t>27177</t>
  </si>
  <si>
    <t>04O009</t>
  </si>
  <si>
    <t>14951</t>
  </si>
  <si>
    <t>1.50</t>
  </si>
  <si>
    <t>56.50</t>
  </si>
  <si>
    <t>04O010/001</t>
  </si>
  <si>
    <t>27160</t>
  </si>
  <si>
    <t>น.ส. ธันวา ศรีโคตรอัน    เลขที่ 92 ม.9 ต.หนองอ้อ อ.หนองวัวซอ จ.อุดรธานี</t>
  </si>
  <si>
    <t>ธ570/8714</t>
  </si>
  <si>
    <t>5410300031006</t>
  </si>
  <si>
    <t>น.ส. ธันวา ศรีโคตรอัน</t>
  </si>
  <si>
    <t>เลขที่ 92 ม.9 ต.หนองอ้อ อ.หนองวัวซอ</t>
  </si>
  <si>
    <t>02M026</t>
  </si>
  <si>
    <t>2652</t>
  </si>
  <si>
    <t>92 ม.9หนองอ้อ หนองวัวซอ อุดรธานี</t>
  </si>
  <si>
    <t>02M027</t>
  </si>
  <si>
    <t>18504</t>
  </si>
  <si>
    <t>49.50</t>
  </si>
  <si>
    <t>02M075</t>
  </si>
  <si>
    <t>4215</t>
  </si>
  <si>
    <t>02M075-B001</t>
  </si>
  <si>
    <t>นาย ธานินทร์ ศรีบุญเรือง    เลขที่ 130 ม.1 ต.หนองบัวบาน อ.หนองวัวซอ จ.อุดรธานี</t>
  </si>
  <si>
    <t>ธ555/8753</t>
  </si>
  <si>
    <t>นาย ธานินทร์ ศรีบุญเรือง</t>
  </si>
  <si>
    <t>เลขที่ 130 ม.1 ต.หนองบัวบาน อ.หนองวัวซอ</t>
  </si>
  <si>
    <t>50X7400</t>
  </si>
  <si>
    <t>6153</t>
  </si>
  <si>
    <t>นาย ธีรพันธ์ ชโลทรกุลพัฒน์     ถ.ข้างอำเภอ ต.หมากแข้ง อ.เมืองอุดรธานี จ.อุดรธานี</t>
  </si>
  <si>
    <t>ธ765/2757/002</t>
  </si>
  <si>
    <t>นาย ธีรพันธ์ ชโลทรกุลพัฒน์</t>
  </si>
  <si>
    <t xml:space="preserve"> ถ.ข้างอำเภอ ต.หมากแข้ง อ.เมืองอุดรธานี</t>
  </si>
  <si>
    <t>05B001</t>
  </si>
  <si>
    <t>3301</t>
  </si>
  <si>
    <t>91.50</t>
  </si>
  <si>
    <t xml:space="preserve"> ถ.ข้างอำเภอหมากแข้ง เมืองอุดรธานี อุดรธานี</t>
  </si>
  <si>
    <t>78.75</t>
  </si>
  <si>
    <t>48.75</t>
  </si>
  <si>
    <t>นาย ธีระพงษ์ เวชบรรพต     ม.1 ต.หนองอ้อ อ.หนองวัวซอ จ.อุดรธานี</t>
  </si>
  <si>
    <t>ธ761/7257</t>
  </si>
  <si>
    <t>นาย ธีระพงษ์ เวชบรรพต</t>
  </si>
  <si>
    <t xml:space="preserve"> ม.1 ต.หนองอ้อ อ.หนองวัวซอ</t>
  </si>
  <si>
    <t>05I016</t>
  </si>
  <si>
    <t>3428</t>
  </si>
  <si>
    <t>06B008</t>
  </si>
  <si>
    <t>4505</t>
  </si>
  <si>
    <t>50X7440</t>
  </si>
  <si>
    <t>นาย ธีระพงษ์ สวาทพงษ์    เลขที่ 126 ม.1 ต.หมากหญ้า อ.หนองวัวซอ จ.อุดรธานี</t>
  </si>
  <si>
    <t>ธ761/8756</t>
  </si>
  <si>
    <t>1410300052469</t>
  </si>
  <si>
    <t>นาย ธีระพงษ์ สวาทพงษ์</t>
  </si>
  <si>
    <t>เลขที่ 126 ม.1 ต.หมากหญ้า อ.หนองวัวซอ</t>
  </si>
  <si>
    <t>05I050</t>
  </si>
  <si>
    <t>5925</t>
  </si>
  <si>
    <t>นาย เธียรชัย เตาะไธสง    เลขที่ 7 ม.9 ต.หนองอ้อ อ.หนองวัวซอ จ.อุดรธานี</t>
  </si>
  <si>
    <t>ธ772/4581</t>
  </si>
  <si>
    <t>นาย เธียรชัย เตาะไธสง</t>
  </si>
  <si>
    <t>เลขที่ 7 ม.9 ต.หนองอ้อ อ.หนองวัวซอ</t>
  </si>
  <si>
    <t>นาย เธียรชัย ลือชัยประสิทธิ์    เลขที่ 670/16 ถ.ประชาราษฏร์บำเพ็ญ แขวง เขตห้วยขวาง จ.กรุงเทพมหานคร</t>
  </si>
  <si>
    <t>ธ772/7927</t>
  </si>
  <si>
    <t>3101700643405</t>
  </si>
  <si>
    <t>นาย เธียรชัย ลือชัยประสิทธิ์</t>
  </si>
  <si>
    <t>เลขที่ 670/16 ถ.ประชาราษฏร์บำเพ็ญ แขวง เขตห้วยขวาง</t>
  </si>
  <si>
    <t>05B008</t>
  </si>
  <si>
    <t>3365</t>
  </si>
  <si>
    <t>น.ส. นงนุช จอมเกาะ    เลขที่ 52/1 ม.9 ต.หมากหญ้า อ.หนองวัวซอ จ.อุดรธานี</t>
  </si>
  <si>
    <t>น152/2971</t>
  </si>
  <si>
    <t>2410300019010</t>
  </si>
  <si>
    <t>น.ส. นงนุช จอมเกาะ</t>
  </si>
  <si>
    <t>เลขที่ 52/1 ม.9 ต.หมากหญ้า อ.หนองวัวซอ</t>
  </si>
  <si>
    <t>02U005</t>
  </si>
  <si>
    <t>4206</t>
  </si>
  <si>
    <t>น.ส. นงนุช เดชผล    เลขที่ 46 ม.11 ต.หนองอ้อ อ.หนองวัวซอ จ.อุดรธานี</t>
  </si>
  <si>
    <t>น152/4267</t>
  </si>
  <si>
    <t>3410300128437</t>
  </si>
  <si>
    <t>น.ส. นงนุช เดชผล</t>
  </si>
  <si>
    <t>เลขที่ 46 ม.11 ต.หนองอ้อ อ.หนองวัวซอ</t>
  </si>
  <si>
    <t>02G015</t>
  </si>
  <si>
    <t>02Q010</t>
  </si>
  <si>
    <t>2650</t>
  </si>
  <si>
    <t>53.75</t>
  </si>
  <si>
    <t>5.50</t>
  </si>
  <si>
    <t>0.50</t>
  </si>
  <si>
    <t>นาง นงเยาว์ จีนช้าง    เลขที่ 122 ม.11 ต.หนองอ้อ อ.หนองวัวซอ จ.อุดรธานี</t>
  </si>
  <si>
    <t>น177/2521</t>
  </si>
  <si>
    <t>นาง นงเยาว์ จีนช้าง</t>
  </si>
  <si>
    <t>02E012</t>
  </si>
  <si>
    <t>3286</t>
  </si>
  <si>
    <t>นาง นงลักษณ์ จิตวิริยนน    เลขที่ 70/3 ต.หมากแข้ง อ.เมืองอุดรธานี จ.อุดรธานี</t>
  </si>
  <si>
    <t>น171/2477</t>
  </si>
  <si>
    <t>5739990009834</t>
  </si>
  <si>
    <t>นาง นงลักษณ์ จิตวิริยนน</t>
  </si>
  <si>
    <t>เลขที่ 70/3 ต.หมากแข้ง อ.เมืองอุดรธานี</t>
  </si>
  <si>
    <t>04D003</t>
  </si>
  <si>
    <t>นาง นงลักษณ์ ศรีแก่บ้าน    เลขที่ 37 ม.8 ต.หนองอ้อ อ.หนองวัวซอ จ.อุดรธานี</t>
  </si>
  <si>
    <t>น171/8715</t>
  </si>
  <si>
    <t>3410300056380</t>
  </si>
  <si>
    <t>นาง นงลักษณ์ ศรีแก่บ้าน</t>
  </si>
  <si>
    <t>เลขที่ 37 ม.8 ต.หนองอ้อ อ.หนองวัวซอ</t>
  </si>
  <si>
    <t>02V043</t>
  </si>
  <si>
    <t>37029</t>
  </si>
  <si>
    <t xml:space="preserve">(2-2) </t>
  </si>
  <si>
    <t>37 ม.8หนองอ้อ หนองวัวซอ อุดรธานี</t>
  </si>
  <si>
    <t>02V043-B001</t>
  </si>
  <si>
    <t>03H013</t>
  </si>
  <si>
    <t>7617</t>
  </si>
  <si>
    <t>03H014</t>
  </si>
  <si>
    <t>7618</t>
  </si>
  <si>
    <t>03H043</t>
  </si>
  <si>
    <t>13228</t>
  </si>
  <si>
    <t>03I002</t>
  </si>
  <si>
    <t>13358</t>
  </si>
  <si>
    <t>นาย นพดล บรรเจิด    เลขที่ 92 ม.7 ต.โพธิ์ชัย อ.เมืองหนองบัวลำภู จ.หนองบัวลำภู</t>
  </si>
  <si>
    <t>น647/5772</t>
  </si>
  <si>
    <t>3410300274280</t>
  </si>
  <si>
    <t>นาย นพดล บรรเจิด</t>
  </si>
  <si>
    <t>เลขที่ 92 ม.7 ต.โพธิ์ชัย อ.เมืองหนองบัวลำภู</t>
  </si>
  <si>
    <t>05F072</t>
  </si>
  <si>
    <t>1242</t>
  </si>
  <si>
    <t>นาง นพมาตย์ ไวเกล     ต.หนองอ้อ อ.หนองวัวซอ จ.อุดรธานี</t>
  </si>
  <si>
    <t>น674/7170</t>
  </si>
  <si>
    <t>5410300014608</t>
  </si>
  <si>
    <t>นาง นพมาตย์ ไวเกล</t>
  </si>
  <si>
    <t>02M076</t>
  </si>
  <si>
    <t>2564</t>
  </si>
  <si>
    <t>นาย นภนต์ ศรีบุรมณ์    เลขที่ 43 ม.4 ต.หนองอ้อ อ.หนองวัวซอ จ.อุดรธานี</t>
  </si>
  <si>
    <t>น654/8757</t>
  </si>
  <si>
    <t>3410300099933</t>
  </si>
  <si>
    <t>นาย นภนต์ ศรีบุรมณ์</t>
  </si>
  <si>
    <t>05M022</t>
  </si>
  <si>
    <t>นาง นภาทิพย์  สุวรรณสนธิ์    เลขที่ 100 ม.2 ต.หนองอ้อ อ.หนองวัวซอ จ.อุดรธานี</t>
  </si>
  <si>
    <t>น656/8777</t>
  </si>
  <si>
    <t>นาง นภาทิพย์  สุวรรณสนธิ์</t>
  </si>
  <si>
    <t>เลขที่ 100 ม.2 ต.หนองอ้อ อ.หนองวัวซอ</t>
  </si>
  <si>
    <t>50X7222</t>
  </si>
  <si>
    <t>4533</t>
  </si>
  <si>
    <t>นาง นภาพร โพธิทากุล    เลขที่ 130 ม.3 ต.บ้านเลื่อม อ.เมืองอุดรธานี จ.อุดรธานี</t>
  </si>
  <si>
    <t>น667/6551</t>
  </si>
  <si>
    <t>3410101240989</t>
  </si>
  <si>
    <t>นาง นภาพร โพธิทากุล</t>
  </si>
  <si>
    <t>เลขที่ 130 ม.3 ต.บ้านเลื่อม อ.เมืองอุดรธานี</t>
  </si>
  <si>
    <t>05I041</t>
  </si>
  <si>
    <t>5916</t>
  </si>
  <si>
    <t>นาย นฤนารถ คำภาค    เลขที่ 77 ม.6 ต.หนองอ้อ อ.หนองวัวซอ จ.อุดรธานี</t>
  </si>
  <si>
    <t>น957/1610</t>
  </si>
  <si>
    <t>นาย นฤนารถ คำภาค</t>
  </si>
  <si>
    <t>เลขที่ 77 ม.6 ต.หนองอ้อ อ.หนองวัวซอ</t>
  </si>
  <si>
    <t>02L001/001</t>
  </si>
  <si>
    <t>23426</t>
  </si>
  <si>
    <t>17.10</t>
  </si>
  <si>
    <t>77 ม.6หนองอ้อ หนองวัวซอ อุดรธานี</t>
  </si>
  <si>
    <t>02L001/001-B001</t>
  </si>
  <si>
    <t>513|โรงงาน</t>
  </si>
  <si>
    <t>38.90</t>
  </si>
  <si>
    <t>02L001/002</t>
  </si>
  <si>
    <t>9903</t>
  </si>
  <si>
    <t>นาย นฤบาล วันละคำ    เลขที่ 43 ม.10 ต.หนองอ้อ อ.หนองวัวซอ จ.อุดรธานี</t>
  </si>
  <si>
    <t>น957/7571</t>
  </si>
  <si>
    <t>3410200012496</t>
  </si>
  <si>
    <t>นาย นฤบาล วันละคำ</t>
  </si>
  <si>
    <t>เลขที่ 43 ม.10 ต.หนองอ้อ อ.หนองวัวซอ</t>
  </si>
  <si>
    <t>02U021/001</t>
  </si>
  <si>
    <t>26214</t>
  </si>
  <si>
    <t>05B007</t>
  </si>
  <si>
    <t>3291</t>
  </si>
  <si>
    <t>43 ม.10หนองอ้อ หนองวัวซอ อุดรธานี</t>
  </si>
  <si>
    <t>05B007-B001</t>
  </si>
  <si>
    <t>41.50</t>
  </si>
  <si>
    <t>นางสาว นวรัตน์ สุวัฒนนนท์     ถ.ศรีสุข ต.หมากแข้ง อ.เมืองอุดรธานี จ.อุดรธานี</t>
  </si>
  <si>
    <t>น774/8745</t>
  </si>
  <si>
    <t>นางสาว นวรัตน์ สุวัฒนนนท์</t>
  </si>
  <si>
    <t xml:space="preserve"> ถ.ศรีสุข ต.หมากแข้ง อ.เมืองอุดรธานี</t>
  </si>
  <si>
    <t>02L026</t>
  </si>
  <si>
    <t>3496</t>
  </si>
  <si>
    <t>นาง นวลจันทร์ กองพา    เลขที่ 134 ม.9 ต.หนองอ้อ อ.หนองวัวซอ จ.อุดรธานี</t>
  </si>
  <si>
    <t>น772/1916</t>
  </si>
  <si>
    <t>นาง นวลจันทร์ กองพา</t>
  </si>
  <si>
    <t>เลขที่ 134 ม.9 ต.หนองอ้อ อ.หนองวัวซอ</t>
  </si>
  <si>
    <t>134 ม.9หนองอ้อ หนองวัวซอ อุดรธานี</t>
  </si>
  <si>
    <t>น.ส. นวลจุฑา เสือเพชร    เลขที่ 87 ม.11 ต.หนองอ้อ อ.หนองวัวซอ จ.อุดรธานี</t>
  </si>
  <si>
    <t>น772/8962</t>
  </si>
  <si>
    <t>น.ส. นวลจุฑา เสือเพชร</t>
  </si>
  <si>
    <t>เลขที่ 87 ม.11 ต.หนองอ้อ อ.หนองวัวซอ</t>
  </si>
  <si>
    <t>นาง นวลจุฑา เสือเเพชร    เลขที่ 87 ม.11 ต.หนองอ้อ อ.หนองวัวซอ จ.อุดรธานี</t>
  </si>
  <si>
    <t>นาง นวลจุฑา เสือเเพชร</t>
  </si>
  <si>
    <t>4607</t>
  </si>
  <si>
    <t>นาง นวลมณี ปิไชยญาณ    เลขที่ 63 ม.5 ต.หมากหญ้า อ.หนองวัวซอ จ.อุดรธานี</t>
  </si>
  <si>
    <t>น777/5273</t>
  </si>
  <si>
    <t>นาง นวลมณี ปิไชยญาณ</t>
  </si>
  <si>
    <t>เลขที่ 63 ม.5 ต.หมากหญ้า อ.หนองวัวซอ</t>
  </si>
  <si>
    <t>05A001</t>
  </si>
  <si>
    <t>4973</t>
  </si>
  <si>
    <t>นาย นวิน บุญศิริ    เลขที่ 49 ม.2 ต.หมากหญ้า อ.หนองวัวซอ จ.อุดรธานี</t>
  </si>
  <si>
    <t>น750/5387</t>
  </si>
  <si>
    <t>3410300203552</t>
  </si>
  <si>
    <t>นาย นวิน บุญศิริ</t>
  </si>
  <si>
    <t>02R030</t>
  </si>
  <si>
    <t>7923</t>
  </si>
  <si>
    <t>02T013</t>
  </si>
  <si>
    <t>4482</t>
  </si>
  <si>
    <t>02T015</t>
  </si>
  <si>
    <t>3324</t>
  </si>
  <si>
    <t>นาง น้อย คาดบัว    เลขที่ 29 ม.2 ซ.บ้านหนองอ้อ ต.หนองอ้อ อ.หนองวัวซอ จ.อุดรธานี</t>
  </si>
  <si>
    <t>น970/1457</t>
  </si>
  <si>
    <t>3410300015446</t>
  </si>
  <si>
    <t>นาง น้อย คาดบัว</t>
  </si>
  <si>
    <t>เลขที่ 29 ม.2 ซ.บ้านหนองอ้อ ต.หนองอ้อ อ.หนองวัวซอ</t>
  </si>
  <si>
    <t>04K018</t>
  </si>
  <si>
    <t>04Q001</t>
  </si>
  <si>
    <t>10408</t>
  </si>
  <si>
    <t>นาง น้อย จันทะนาม    เลขที่ 145 ม.9 ต.หนองอ้อ อ.หนองวัวซอ จ.อุดรธานี</t>
  </si>
  <si>
    <t>น970/2555</t>
  </si>
  <si>
    <t>3410300128275</t>
  </si>
  <si>
    <t>นาง น้อย จันทะนาม</t>
  </si>
  <si>
    <t>เลขที่ 145 ม.9 ต.หนองอ้อ อ.หนองวัวซอ</t>
  </si>
  <si>
    <t>02K047</t>
  </si>
  <si>
    <t>02N124</t>
  </si>
  <si>
    <t>16036</t>
  </si>
  <si>
    <t>นาง น้อย บุดดี    เลขที่ 93 ม.8 ต.หนองอ้อ อ.หนองวัวซอ จ.อุดรธานี</t>
  </si>
  <si>
    <t>น970/5440</t>
  </si>
  <si>
    <t>3410300055804</t>
  </si>
  <si>
    <t>นาง น้อย บุดดี</t>
  </si>
  <si>
    <t>เลขที่ 93 ม.8 ต.หนองอ้อ อ.หนองวัวซอ</t>
  </si>
  <si>
    <t>03J054</t>
  </si>
  <si>
    <t>7057</t>
  </si>
  <si>
    <t>50X7453</t>
  </si>
  <si>
    <t>3605</t>
  </si>
  <si>
    <t>นาง น้อย ศรีโคตรอัน    เลขที่ 97 ม.11 ต.หนองอ้อ อ.หนองวัวซอ จ.อุดรธานี</t>
  </si>
  <si>
    <t>น970/8714</t>
  </si>
  <si>
    <t>3100600833771</t>
  </si>
  <si>
    <t>นาง น้อย ศรีโคตรอัน</t>
  </si>
  <si>
    <t>เลขที่ 97 ม.11 ต.หนองอ้อ อ.หนองวัวซอ</t>
  </si>
  <si>
    <t>02C009</t>
  </si>
  <si>
    <t>นาง นัฐิยา ไชยคำภา    เลขที่ 143/2 ม.9 ต.หนองอ้อ อ.หนองวัวซอ จ.อุดรธานี</t>
  </si>
  <si>
    <t>น370/2716</t>
  </si>
  <si>
    <t>3410300077506</t>
  </si>
  <si>
    <t>นาง นัฐิยา ไชยคำภา</t>
  </si>
  <si>
    <t>เลขที่ 143/2 ม.9 ต.หนองอ้อ อ.หนองวัวซอ</t>
  </si>
  <si>
    <t>02H040</t>
  </si>
  <si>
    <t>3412</t>
  </si>
  <si>
    <t>02N143</t>
  </si>
  <si>
    <t>11181</t>
  </si>
  <si>
    <t>นาง นันทิกานต์ สุขสะอาด    เลขที่ 98 ม.4 ต.หนองอ้อ อ.หนองวัวซอ จ.อุดรธานี</t>
  </si>
  <si>
    <t>น551/8189</t>
  </si>
  <si>
    <t>5410300009043</t>
  </si>
  <si>
    <t>นาง นันทิกานต์ สุขสะอาด</t>
  </si>
  <si>
    <t>เลขที่ 98 ม.4 ต.หนองอ้อ อ.หนองวัวซอ</t>
  </si>
  <si>
    <t>03M129</t>
  </si>
  <si>
    <t>1964</t>
  </si>
  <si>
    <t>น.ส. นา บัวระพา    เลขที่ 4 ม.9 ต.หนองอ้อ อ.หนองวัวซอ จ.อุดรธานี</t>
  </si>
  <si>
    <t>น000/5776</t>
  </si>
  <si>
    <t>3410300058650</t>
  </si>
  <si>
    <t>น.ส. นา บัวระพา</t>
  </si>
  <si>
    <t>เลขที่ 4 ม.9 ต.หนองอ้อ อ.หนองวัวซอ</t>
  </si>
  <si>
    <t>02H033</t>
  </si>
  <si>
    <t>02H034</t>
  </si>
  <si>
    <t>14524</t>
  </si>
  <si>
    <t>02N082</t>
  </si>
  <si>
    <t>11239</t>
  </si>
  <si>
    <t>นาง นาง เกตุนิ่ม    เลขที่ 97/1 ม.9 ต.หนองอ้อ อ.หนองวัวซอ จ.อุดรธานี</t>
  </si>
  <si>
    <t>น100/1457</t>
  </si>
  <si>
    <t>3410300124121</t>
  </si>
  <si>
    <t>นาง นาง เกตุนิ่ม</t>
  </si>
  <si>
    <t>เลขที่ 97/1 ม.9 ต.หนองอ้อ อ.หนองวัวซอ</t>
  </si>
  <si>
    <t>02M078</t>
  </si>
  <si>
    <t>2559</t>
  </si>
  <si>
    <t>นาง นาง โพธิยา    เลขที่ 23 ม.8 ต.หนองอ้อ อ.หนองวัวซอ จ.อุดรธานี</t>
  </si>
  <si>
    <t>น100/6570</t>
  </si>
  <si>
    <t>3410300075031</t>
  </si>
  <si>
    <t>นาง นาง โพธิยา</t>
  </si>
  <si>
    <t>เลขที่ 23 ม.8 ต.หนองอ้อ อ.หนองวัวซอ</t>
  </si>
  <si>
    <t>03J011</t>
  </si>
  <si>
    <t>7077</t>
  </si>
  <si>
    <t>03J014</t>
  </si>
  <si>
    <t>7074</t>
  </si>
  <si>
    <t>03J031</t>
  </si>
  <si>
    <t>7055</t>
  </si>
  <si>
    <t>03M021</t>
  </si>
  <si>
    <t>11370</t>
  </si>
  <si>
    <t>05M006</t>
  </si>
  <si>
    <t>00862</t>
  </si>
  <si>
    <t>นาง นาง อินทิแสง    เลขที่ 90 ม.5 ต.หนองอ้อ อ.หนองวัวซอ จ.อุดรธานี</t>
  </si>
  <si>
    <t>น100/9558</t>
  </si>
  <si>
    <t>3410300035684</t>
  </si>
  <si>
    <t>นาง นาง อินทิแสง</t>
  </si>
  <si>
    <t>เลขที่ 90 ม.5 ต.หนองอ้อ อ.หนองวัวซอ</t>
  </si>
  <si>
    <t>03B012</t>
  </si>
  <si>
    <t>น.ส. นาฎยา ประทุมทิพย์    เลขที่ 38 ม.1(ม.6หนองอ้อ) ต.หนองวัวซอ อ.หนองวัวซอ จ.อุดรธานี</t>
  </si>
  <si>
    <t>น370/5757</t>
  </si>
  <si>
    <t>3419900444664</t>
  </si>
  <si>
    <t>น.ส. นาฎยา ประทุมทิพย์</t>
  </si>
  <si>
    <t>เลขที่ 38 ม.1(ม.6หนองอ้อ) ต.หนองวัวซอ อ.หนองวัวซอ</t>
  </si>
  <si>
    <t>02L030</t>
  </si>
  <si>
    <t>3500</t>
  </si>
  <si>
    <t>02M077</t>
  </si>
  <si>
    <t>2565</t>
  </si>
  <si>
    <t>นาย นามโชค นามบุตร     ม.5 ต.หนองอ้อ อ.หนองวัวซอ จ.อุดรธานี</t>
  </si>
  <si>
    <t>น721/5754</t>
  </si>
  <si>
    <t>นาย นามโชค นามบุตร</t>
  </si>
  <si>
    <t>05A016</t>
  </si>
  <si>
    <t>4226</t>
  </si>
  <si>
    <t>นาง นารี สุขสำราญ    เลขที่ 67 ม.4 ต.หนองอ้อ อ.หนองวัวซอ จ.อุดรธานี</t>
  </si>
  <si>
    <t>น700/8187</t>
  </si>
  <si>
    <t>3410300187069</t>
  </si>
  <si>
    <t>นาง นารี สุขสำราญ</t>
  </si>
  <si>
    <t>เลขที่ 67 ม.4 ต.หนองอ้อ อ.หนองวัวซอ</t>
  </si>
  <si>
    <t>05G048</t>
  </si>
  <si>
    <t>14251</t>
  </si>
  <si>
    <t>05L029</t>
  </si>
  <si>
    <t>นาง นารี สุภาโส    เลขที่ 59 ม.2 ต.หมากหญ้า อ.หนองวัวซอ จ.อุดรธานี</t>
  </si>
  <si>
    <t>น700/8680</t>
  </si>
  <si>
    <t>3410300204915</t>
  </si>
  <si>
    <t>นาง นารี สุภาโส</t>
  </si>
  <si>
    <t>เลขที่ 59 ม.2 ต.หมากหญ้า อ.หนองวัวซอ</t>
  </si>
  <si>
    <t>05I026</t>
  </si>
  <si>
    <t>06A002</t>
  </si>
  <si>
    <t>นาง นาลี กุลวรรณ    เลขที่ 216 ม.7 ต.หนองอ้อ อ.หนองวัวซอ จ.อุดรธานี</t>
  </si>
  <si>
    <t>น700/1777</t>
  </si>
  <si>
    <t>3410300099887</t>
  </si>
  <si>
    <t>นาง นาลี กุลวรรณ</t>
  </si>
  <si>
    <t>เลขที่ 216 ม.7 ต.หนองอ้อ อ.หนองวัวซอ</t>
  </si>
  <si>
    <t>05M029</t>
  </si>
  <si>
    <t>นาง นำ คาดบัว    เลขที่ 86 ม.1 ต.หนองอ้อ อ.หนองวัวซอ จ.อุดรธานี</t>
  </si>
  <si>
    <t>น000/1457</t>
  </si>
  <si>
    <t>3410300097442</t>
  </si>
  <si>
    <t>นาง นำ คาดบัว</t>
  </si>
  <si>
    <t>เลขที่ 86 ม.1 ต.หนองอ้อ อ.หนองวัวซอ</t>
  </si>
  <si>
    <t>04K015</t>
  </si>
  <si>
    <t>บริษัทจำกัด น้ำตาลเกษตรผล -    เลขที่ 9 ม.10 ต.ปะโค อ.กุมภวาปี จ.อุดรธานี</t>
  </si>
  <si>
    <t>ธ บ น้ำตาลเกษตรผล/001</t>
  </si>
  <si>
    <t>บริษัทจำกัด น้ำตาลเกษตรผล -</t>
  </si>
  <si>
    <t>9 ม.10ปะโค กุมภวาปี อุดรธานี</t>
  </si>
  <si>
    <t>50X7464-B001</t>
  </si>
  <si>
    <t>ใช้เอง-(2-1)</t>
  </si>
  <si>
    <t>ห้องพัก 3*6</t>
  </si>
  <si>
    <t>501|คลังสินค้า พื้นที่ไม่เกิน 300 ตารางเมตร</t>
  </si>
  <si>
    <t>ห้องเก็บของ</t>
  </si>
  <si>
    <t>523|ห้องน้ำรวม</t>
  </si>
  <si>
    <t xml:space="preserve">ให้เช่า-อื่นๆ </t>
  </si>
  <si>
    <t>ตาชั่ง</t>
  </si>
  <si>
    <t>สำนักงาน ออฟฟิต 6*6</t>
  </si>
  <si>
    <t>นาง นิตยา ศิริสุวรรณ    เลขที่ 46 ม.9 ต.หนองอ้อ อ.หนองวัวซอ จ.อุดรธานี</t>
  </si>
  <si>
    <t>น470/8787</t>
  </si>
  <si>
    <t>3410300059419</t>
  </si>
  <si>
    <t>นาง นิตยา ศิริสุวรรณ</t>
  </si>
  <si>
    <t>เลขที่ 46 ม.9 ต.หนองอ้อ อ.หนองวัวซอ</t>
  </si>
  <si>
    <t>02E005</t>
  </si>
  <si>
    <t>3871</t>
  </si>
  <si>
    <t>02M030</t>
  </si>
  <si>
    <t>02N036</t>
  </si>
  <si>
    <t>8625</t>
  </si>
  <si>
    <t>นาง นิตยา สัพโส    เลขที่ 104 ม.2 ต.หนองอ้อ อ.หนองวัวซอ จ.อุดรธานี</t>
  </si>
  <si>
    <t>น470/8680</t>
  </si>
  <si>
    <t>3410300016582</t>
  </si>
  <si>
    <t>นาง นิตยา สัพโส</t>
  </si>
  <si>
    <t>เลขที่ 104 ม.2 ต.หนองอ้อ อ.หนองวัวซอ</t>
  </si>
  <si>
    <t>05G009</t>
  </si>
  <si>
    <t>8760</t>
  </si>
  <si>
    <t>05M048</t>
  </si>
  <si>
    <t>นาง นิภาพร แม็กลิน    เลขที่ 117 ม.5 ต.หมากหญ้า อ.หนองวัวซอ จ.อุดรธานี</t>
  </si>
  <si>
    <t>น667/7175</t>
  </si>
  <si>
    <t>นาง นิภาพร แม็กลิน</t>
  </si>
  <si>
    <t>เลขที่ 117 ม.5 ต.หมากหญ้า อ.หนองวัวซอ</t>
  </si>
  <si>
    <t>150.00</t>
  </si>
  <si>
    <t>117 ม.5หมากหญ้า หนองวัวซอ อุดรธานี</t>
  </si>
  <si>
    <t>นางสาว นิภารัตน์ ศรีอัฒชา     ม.1 ต.หนองอ้อ อ.หนองวัวซอ จ.อุดรธานี</t>
  </si>
  <si>
    <t>น674/8794</t>
  </si>
  <si>
    <t>นางสาว นิภารัตน์ ศรีอัฒชา</t>
  </si>
  <si>
    <t>04E023/001</t>
  </si>
  <si>
    <t>นาย นิยม ไชยคุณ    เลขที่ 76/1 ม.8 ต.โนนหวาย อ.หนองวัวซอ จ.อุดรธานี</t>
  </si>
  <si>
    <t>น770/2714</t>
  </si>
  <si>
    <t>3410300087323</t>
  </si>
  <si>
    <t>นาย นิยม ไชยคุณ</t>
  </si>
  <si>
    <t>เลขที่ 76/1 ม.8 ต.โนนหวาย อ.หนองวัวซอ</t>
  </si>
  <si>
    <t>50X7259</t>
  </si>
  <si>
    <t>4548</t>
  </si>
  <si>
    <t>นาย นิรวิทธิ์ ดวงจันทา    เลขที่ 71/1 ม.5 ต.หนองอ้อ อ.หนองวัวซอ จ.อุดรธานี</t>
  </si>
  <si>
    <t>น775/4712</t>
  </si>
  <si>
    <t>3430300728281</t>
  </si>
  <si>
    <t>นาย นิรวิทธิ์ ดวงจันทา</t>
  </si>
  <si>
    <t>เลขที่ 71/1 ม.5 ต.หนองอ้อ อ.หนองวัวซอ</t>
  </si>
  <si>
    <t>04D006</t>
  </si>
  <si>
    <t>น.ส. นิรันดร รัตนะมณี    เลขที่ 88 ม.4 ต.หนองอ้อ อ.หนองวัวซอ จ.อุดรธานี</t>
  </si>
  <si>
    <t>น754/7457</t>
  </si>
  <si>
    <t>3410300188138</t>
  </si>
  <si>
    <t>น.ส. นิรันดร รัตนะมณี</t>
  </si>
  <si>
    <t>เลขที่ 88 ม.4 ต.หนองอ้อ อ.หนองวัวซอ</t>
  </si>
  <si>
    <t>03O053</t>
  </si>
  <si>
    <t>20787</t>
  </si>
  <si>
    <t>88 ม.4หนองอ้อ หนองวัวซอ อุดรธานี</t>
  </si>
  <si>
    <t>16.25</t>
  </si>
  <si>
    <t>11.25</t>
  </si>
  <si>
    <t>35.25</t>
  </si>
  <si>
    <t>05E089</t>
  </si>
  <si>
    <t>2234</t>
  </si>
  <si>
    <t>05E091</t>
  </si>
  <si>
    <t>2235</t>
  </si>
  <si>
    <t>นาย นิรุทธ์ บุญศิริ    เลขที่ 13 ม.1 ต.หนองวัวซอ อ.หนองวัวซอ จ.อุดรธานี</t>
  </si>
  <si>
    <t>น755/5387</t>
  </si>
  <si>
    <t>3410300203544</t>
  </si>
  <si>
    <t>นาย นิรุทธ์ บุญศิริ</t>
  </si>
  <si>
    <t>เลขที่ 13 ม.1 ต.หนองวัวซอ อ.หนองวัวซอ</t>
  </si>
  <si>
    <t>02T014</t>
  </si>
  <si>
    <t>4481</t>
  </si>
  <si>
    <t>นาย นิโรจน์ พิมพ์โคตร    เลขที่ 40 ม.11 ต.หนองอ้อ อ.หนองวัวซอ จ.อุดรธานี</t>
  </si>
  <si>
    <t>น725/6761</t>
  </si>
  <si>
    <t>3410300060255</t>
  </si>
  <si>
    <t>นาย นิโรจน์ พิมพ์โคตร</t>
  </si>
  <si>
    <t>เลขที่ 40 ม.11 ต.หนองอ้อ อ.หนองวัวซอ</t>
  </si>
  <si>
    <t>02B023</t>
  </si>
  <si>
    <t>02N173</t>
  </si>
  <si>
    <t>11192</t>
  </si>
  <si>
    <t>02Q049</t>
  </si>
  <si>
    <t>18634</t>
  </si>
  <si>
    <t>นาง นิล บุตรโพธิ    เลขที่ 28 ม.10 ต.หนองอ้อ อ.หนองวัวซอ จ.อุดรธานี</t>
  </si>
  <si>
    <t>น700/5476</t>
  </si>
  <si>
    <t>3410300151919</t>
  </si>
  <si>
    <t>นาง นิล บุตรโพธิ</t>
  </si>
  <si>
    <t>เลขที่ 28 ม.10 ต.หนองอ้อ อ.หนองวัวซอ</t>
  </si>
  <si>
    <t>02U020</t>
  </si>
  <si>
    <t>3445</t>
  </si>
  <si>
    <t>28 ม.10หนองอ้อ หนองวัวซอ อุดรธานี</t>
  </si>
  <si>
    <t>02U020-B001</t>
  </si>
  <si>
    <t>นาง นิสากร ไหวสูงเนิน    เลขที่ 2 ม.2 ต.หนองอ้อ อ.หนองวัวซอ จ.อุดรธานี</t>
  </si>
  <si>
    <t>น817/8781</t>
  </si>
  <si>
    <t>นาง นิสากร ไหวสูงเนิน</t>
  </si>
  <si>
    <t>เลขที่ 2 ม.2 ต.หนองอ้อ อ.หนองวัวซอ</t>
  </si>
  <si>
    <t>50X7223</t>
  </si>
  <si>
    <t>4531</t>
  </si>
  <si>
    <t>น.ส. นุชจรินทร์ ซึรุมาคิ    เลขที่ 14/1 ม.1 ต.หนองอ้อ อ.หนองวัวซอ จ.อุดรธานี</t>
  </si>
  <si>
    <t>น227/2771</t>
  </si>
  <si>
    <t>1410300013056</t>
  </si>
  <si>
    <t>น.ส. นุชจรินทร์ ซึรุมาคิ</t>
  </si>
  <si>
    <t>เลขที่ 14/1 ม.1 ต.หนองอ้อ อ.หนองวัวซอ</t>
  </si>
  <si>
    <t>02H030</t>
  </si>
  <si>
    <t>3584</t>
  </si>
  <si>
    <t>นาง นุ่น อินทร์เรืองสี    เลขที่ 25 ม.8 ต.หนองอ้อ อ.หนองวัวซอ จ.อุดรธานี</t>
  </si>
  <si>
    <t>น500/9557</t>
  </si>
  <si>
    <t>3410300075244</t>
  </si>
  <si>
    <t>นาง นุ่น อินทร์เรืองสี</t>
  </si>
  <si>
    <t>เลขที่ 25 ม.8 ต.หนองอ้อ อ.หนองวัวซอ</t>
  </si>
  <si>
    <t>05F036</t>
  </si>
  <si>
    <t>น.ส. เนตรลดา ทองเกตุ    เลขที่ 173 ม.1 ต.หนองอ้อ อ.หนองวัวซอ จ.อุดรธานี</t>
  </si>
  <si>
    <t>น477/5911</t>
  </si>
  <si>
    <t>3430100728571</t>
  </si>
  <si>
    <t>น.ส. เนตรลดา ทองเกตุ</t>
  </si>
  <si>
    <t>เลขที่ 173 ม.1 ต.หนองอ้อ อ.หนองวัวซอ</t>
  </si>
  <si>
    <t>02W062</t>
  </si>
  <si>
    <t>10386</t>
  </si>
  <si>
    <t>05E021</t>
  </si>
  <si>
    <t>4197</t>
  </si>
  <si>
    <t>173 ม.1หนองอ้อ หนองวัวซอ อุดรธานี</t>
  </si>
  <si>
    <t>05E021-B001</t>
  </si>
  <si>
    <t>นาย เนาว์ โคตศิริ    เลขที่ 42 ม.2 ต.หมากหญ้า อ.หนองวัวซอ จ.อุดรธานี</t>
  </si>
  <si>
    <t>น700/1487</t>
  </si>
  <si>
    <t>3410300203765</t>
  </si>
  <si>
    <t>นาย เนาว์ โคตศิริ</t>
  </si>
  <si>
    <t>เลขที่ 42 ม.2 ต.หมากหญ้า อ.หนองวัวซอ</t>
  </si>
  <si>
    <t>05H011</t>
  </si>
  <si>
    <t>05H017</t>
  </si>
  <si>
    <t>5238</t>
  </si>
  <si>
    <t>นาย เนียม สีแก่บ้าน    เลขที่ 86 ม.2 ต.หมากหญ้า อ.หนองวัวซอ จ.อุดรธานี</t>
  </si>
  <si>
    <t>น770/8155</t>
  </si>
  <si>
    <t>3410300248432</t>
  </si>
  <si>
    <t>นาย เนียม สีแก่บ้าน</t>
  </si>
  <si>
    <t>เลขที่ 86 ม.2 ต.หมากหญ้า อ.หนองวัวซอ</t>
  </si>
  <si>
    <t>02T006</t>
  </si>
  <si>
    <t>3042</t>
  </si>
  <si>
    <t>วัด โนนสมบูรณ์      ต.หนองอ้อ อ.หนองวัวซอ จ.อุดรธานี</t>
  </si>
  <si>
    <t>ศ.น. โนนสมบูรณ์</t>
  </si>
  <si>
    <t xml:space="preserve">วัด โนนสมบูรณ์ </t>
  </si>
  <si>
    <t>02L079</t>
  </si>
  <si>
    <t>2952</t>
  </si>
  <si>
    <t>นาย บรรจง เพียปลัด     ม.10 ต.หนองอ้อ อ.หนองวัวซอ จ.อุดรธานี</t>
  </si>
  <si>
    <t>บ772/6757</t>
  </si>
  <si>
    <t>นาย บรรจง เพียปลัด</t>
  </si>
  <si>
    <t xml:space="preserve"> ม.10 ต.หนองอ้อ อ.หนองวัวซอ</t>
  </si>
  <si>
    <t>02V062</t>
  </si>
  <si>
    <t>7199</t>
  </si>
  <si>
    <t xml:space="preserve"> ม.10หนองอ้อ หนองวัวซอ อุดรธานี</t>
  </si>
  <si>
    <t>02V062-B001</t>
  </si>
  <si>
    <t>ร้านค้า/ก๋วยเตี๋ยว</t>
  </si>
  <si>
    <t>84.75</t>
  </si>
  <si>
    <t>50X6995</t>
  </si>
  <si>
    <t>26133</t>
  </si>
  <si>
    <t>น.ส. บรรจง ภูมิลา    เลขที่ 72 ม.4 ต.หนองอ้อ อ.หนองวัวซอ จ.อุดรธานี</t>
  </si>
  <si>
    <t>บ772/6770</t>
  </si>
  <si>
    <t>3410300187417</t>
  </si>
  <si>
    <t>น.ส. บรรจง ภูมิลา</t>
  </si>
  <si>
    <t>72 ม.4หนองอ้อ หนองวัวซอ อุดรธานี</t>
  </si>
  <si>
    <t>05E317-B001</t>
  </si>
  <si>
    <t>05E318-B001</t>
  </si>
  <si>
    <t>ร้านขายของชำ</t>
  </si>
  <si>
    <t>นาง บรรจงจิต ศรีเสน    เลขที่ 74 ม.9 ต.หนองอ้อ อ.หนองวัวซอ จ.อุดรธานี</t>
  </si>
  <si>
    <t>บ772/8785</t>
  </si>
  <si>
    <t>3410300122587</t>
  </si>
  <si>
    <t>นาง บรรจงจิต ศรีเสน</t>
  </si>
  <si>
    <t>เลขที่ 74 ม.9 ต.หนองอ้อ อ.หนองวัวซอ</t>
  </si>
  <si>
    <t>02M046</t>
  </si>
  <si>
    <t>4499</t>
  </si>
  <si>
    <t>นาง บังอร กรมธรรมา    เลขที่ 228 ม.2 ซ.วัดป่าพัฒนาธรรม ต.โนนหวาย อ.หนองวัวซอ จ.อุดรธานี</t>
  </si>
  <si>
    <t>บ197/1775</t>
  </si>
  <si>
    <t>นาง บังอร กรมธรรมา</t>
  </si>
  <si>
    <t>เลขที่ 228 ม.2 ซ.วัดป่าพัฒนาธรรม ต.โนนหวาย อ.หนองวัวซอ</t>
  </si>
  <si>
    <t>03G002</t>
  </si>
  <si>
    <t>2365</t>
  </si>
  <si>
    <t>นาย บัญชา หาญธงชัย    เลขที่ 27/18 ม.7 ถ.โภคานุสรณ์ ต.หมากแข้ง อ.เมืองอุดรธานี จ.อุดรธานี</t>
  </si>
  <si>
    <t>บ320/8351</t>
  </si>
  <si>
    <t>3410700191977</t>
  </si>
  <si>
    <t>นาย บัญชา หาญธงชัย</t>
  </si>
  <si>
    <t>เลขที่ 27/18 ม.7 ถ.โภคานุสรณ์ ต.หมากแข้ง อ.เมืองอุดรธานี</t>
  </si>
  <si>
    <t>05I034</t>
  </si>
  <si>
    <t>5909</t>
  </si>
  <si>
    <t>นาย บัณฑิต ปกาสิทธิ์    เลขที่ 186/77 ม.2 ต.นาดี อ.เมืองอุดรธานี จ.อุดรธานี</t>
  </si>
  <si>
    <t>บ434/5185</t>
  </si>
  <si>
    <t>3410101957883</t>
  </si>
  <si>
    <t>นาย บัณฑิต ปกาสิทธิ์</t>
  </si>
  <si>
    <t>เลขที่ 186/77 ม.2 ต.นาดี อ.เมืองอุดรธานี</t>
  </si>
  <si>
    <t>05I075</t>
  </si>
  <si>
    <t>5895</t>
  </si>
  <si>
    <t>นาย บัณทัต โกมลภิส    เลขที่ 66 ม.10 ต.หนองอ้อ อ.หนองวัวซอ จ.อุดรธานี</t>
  </si>
  <si>
    <t>บ454/1776</t>
  </si>
  <si>
    <t>3100701003930</t>
  </si>
  <si>
    <t>นาย บัณทัต โกมลภิส</t>
  </si>
  <si>
    <t>เลขที่ 66 ม.10 ต.หนองอ้อ อ.หนองวัวซอ</t>
  </si>
  <si>
    <t>05M063</t>
  </si>
  <si>
    <t>นาย บัว ธัญญวาลย์    เลขที่ 63 ม.8 ต.หนองอ้อ อ.หนองวัวซอ จ.อุดรธานี</t>
  </si>
  <si>
    <t>บ700/5337</t>
  </si>
  <si>
    <t>3410300056339</t>
  </si>
  <si>
    <t>นาย บัว ธัญญวาลย์</t>
  </si>
  <si>
    <t>เลขที่ 63 ม.8 ต.หนองอ้อ อ.หนองวัวซอ</t>
  </si>
  <si>
    <t>05E165</t>
  </si>
  <si>
    <t>00715</t>
  </si>
  <si>
    <t>นาง บัว พามี    เลขที่ 26 ม.3 ต.หนองอ้อ อ.หนองวัวซอ จ.อุดรธานี</t>
  </si>
  <si>
    <t>บ700/6700</t>
  </si>
  <si>
    <t>นาง บัว พามี</t>
  </si>
  <si>
    <t>เลขที่ 26 ม.3 ต.หนองอ้อ อ.หนองวัวซอ</t>
  </si>
  <si>
    <t>นาย บัว สาระชัย    เลขที่ 17 ม.9 ต.หนองอ้อ อ.หนองวัวซอ จ.อุดรธานี</t>
  </si>
  <si>
    <t>บ700/8727</t>
  </si>
  <si>
    <t>3410300084197</t>
  </si>
  <si>
    <t>นาย บัว สาระชัย</t>
  </si>
  <si>
    <t>เลขที่ 17 ม.9 ต.หนองอ้อ อ.หนองวัวซอ</t>
  </si>
  <si>
    <t>05Q032</t>
  </si>
  <si>
    <t>นาย บัว สิงห์บุญมา    เลขที่ 60 ม.11 ต.หนองอ้อ อ.หนองวัวซอ จ.อุดรธานี</t>
  </si>
  <si>
    <t>บ700/8185</t>
  </si>
  <si>
    <t>3410300059915</t>
  </si>
  <si>
    <t>นาย บัว สิงห์บุญมา</t>
  </si>
  <si>
    <t>เลขที่ 60 ม.11 ต.หนองอ้อ อ.หนองวัวซอ</t>
  </si>
  <si>
    <t>03F009</t>
  </si>
  <si>
    <t>01506</t>
  </si>
  <si>
    <t>นาง บัว สีแก่บ้าน    เลขที่ 87 ม.2 ต.หมากหญ้า อ.หนองวัวซอ จ.อุดรธานี</t>
  </si>
  <si>
    <t>บ700/8155</t>
  </si>
  <si>
    <t>นาง บัว สีแก่บ้าน</t>
  </si>
  <si>
    <t>เลขที่ 87 ม.2 ต.หมากหญ้า อ.หนองวัวซอ</t>
  </si>
  <si>
    <t>02S010/002</t>
  </si>
  <si>
    <t>6717</t>
  </si>
  <si>
    <t>นาง บัวเงิน เหลาสุวรรณ    เลขที่ 117 ม.5 ต.หนองอ้อ อ.หนองวัวซอ จ.อุดรธานี</t>
  </si>
  <si>
    <t>บ715/8787</t>
  </si>
  <si>
    <t>3410300034041</t>
  </si>
  <si>
    <t>นาง บัวเงิน เหลาสุวรรณ</t>
  </si>
  <si>
    <t>เลขที่ 117 ม.5 ต.หนองอ้อ อ.หนองวัวซอ</t>
  </si>
  <si>
    <t>03A004</t>
  </si>
  <si>
    <t>นาย บัวทอง เจตปัญจา    เลขที่ 42 ม.11 ต.หนองอ้อ อ.หนองวัวซอ จ.อุดรธานี</t>
  </si>
  <si>
    <t>บ759/2453</t>
  </si>
  <si>
    <t>3410300092661</t>
  </si>
  <si>
    <t>นาย บัวทอง เจตปัญจา</t>
  </si>
  <si>
    <t>เลขที่ 42 ม.11 ต.หนองอ้อ อ.หนองวัวซอ</t>
  </si>
  <si>
    <t>03C029</t>
  </si>
  <si>
    <t>03F015</t>
  </si>
  <si>
    <t>นาย บัวพา จันปุย    เลขที่ 83/1 ม.9 ต.หนองอ้อ อ.หนองวัวซอ จ.อุดรธานี</t>
  </si>
  <si>
    <t>บ760/2557</t>
  </si>
  <si>
    <t>3410300123206</t>
  </si>
  <si>
    <t>นาย บัวพา จันปุย</t>
  </si>
  <si>
    <t>เลขที่ 83/1 ม.9 ต.หนองอ้อ อ.หนองวัวซอ</t>
  </si>
  <si>
    <t>02M082</t>
  </si>
  <si>
    <t>2554</t>
  </si>
  <si>
    <t>94.75</t>
  </si>
  <si>
    <t>83/1 ม.9หนองอ้อ หนองวัวซอ อุดรธานี</t>
  </si>
  <si>
    <t>นาง บัวภา ดวงชัย    เลขที่ 115 ม.11 ต.หนองอ้อ อ.หนองวัวซอ จ.อุดรธานี</t>
  </si>
  <si>
    <t>บ760/4712</t>
  </si>
  <si>
    <t>3410300124377</t>
  </si>
  <si>
    <t>นาง บัวภา ดวงชัย</t>
  </si>
  <si>
    <t>เลขที่ 115 ม.11 ต.หนองอ้อ อ.หนองวัวซอ</t>
  </si>
  <si>
    <t>02K069</t>
  </si>
  <si>
    <t>7608</t>
  </si>
  <si>
    <t>02K071</t>
  </si>
  <si>
    <t>7609</t>
  </si>
  <si>
    <t>50X7200</t>
  </si>
  <si>
    <t>6019</t>
  </si>
  <si>
    <t>71.98</t>
  </si>
  <si>
    <t>นาง บัวมี คมขำ    เลขที่ 45 ม.10 ต.หนองอ้อ อ.หนองวัวซอ จ.อุดรธานี</t>
  </si>
  <si>
    <t>บ770/1710</t>
  </si>
  <si>
    <t>3410300181389</t>
  </si>
  <si>
    <t>นาง บัวมี คมขำ</t>
  </si>
  <si>
    <t>เลขที่ 45 ม.10 ต.หนองอ้อ อ.หนองวัวซอ</t>
  </si>
  <si>
    <t>05L011</t>
  </si>
  <si>
    <t>นาย บัวเรียน คชเสโร    เลขที่ 30 ม.9 ต.หนองอ้อ อ.หนองวัวซอ จ.อุดรธานี</t>
  </si>
  <si>
    <t>บ777/1287</t>
  </si>
  <si>
    <t>3410300125209</t>
  </si>
  <si>
    <t>นาย บัวเรียน คชเสโร</t>
  </si>
  <si>
    <t>เลขที่ 30 ม.9 ต.หนองอ้อ อ.หนองวัวซอ</t>
  </si>
  <si>
    <t>02H024</t>
  </si>
  <si>
    <t>30 ม.9หนองอ้อ หนองวัวซอ อุดรธานี</t>
  </si>
  <si>
    <t>02H024-B001</t>
  </si>
  <si>
    <t>นาง บัวเรียน พันแสง    เลขที่ 51 ม.3 ต.หนองอ้อ อ.หนองวัวซอ จ.อุดรธานี</t>
  </si>
  <si>
    <t>บ777/6581</t>
  </si>
  <si>
    <t>3410300138190</t>
  </si>
  <si>
    <t>นาง บัวเรียน พันแสง</t>
  </si>
  <si>
    <t>เลขที่ 51 ม.3 ต.หนองอ้อ อ.หนองวัวซอ</t>
  </si>
  <si>
    <t>05M050</t>
  </si>
  <si>
    <t>05N025</t>
  </si>
  <si>
    <t>4193</t>
  </si>
  <si>
    <t>นาง บัวลอง หมอยา    เลขที่ 87 ต.หนองอ้อ อ.หนองวัวซอ จ.อุดรธานี</t>
  </si>
  <si>
    <t>บ779/8797</t>
  </si>
  <si>
    <t>3410300041451</t>
  </si>
  <si>
    <t>นาง บัวลอง หมอยา</t>
  </si>
  <si>
    <t>เลขที่ 87 ต.หนองอ้อ อ.หนองวัวซอ</t>
  </si>
  <si>
    <t>04E017</t>
  </si>
  <si>
    <t>นาง บัวลอย บุญแสน    เลขที่ 177 ม.9 ต.หนองอ้อ อ.หนองวัวซอ จ.อุดรธานี</t>
  </si>
  <si>
    <t>บ779/5385</t>
  </si>
  <si>
    <t>5411200017428</t>
  </si>
  <si>
    <t>นาง บัวลอย บุญแสน</t>
  </si>
  <si>
    <t>02A008</t>
  </si>
  <si>
    <t>02B002</t>
  </si>
  <si>
    <t>นาง บัวลำ ยางศรี    เลขที่ 2 ต.โนนทัน อ.เมืองหนองบัวลำภู จ.หนองบัวลำภู</t>
  </si>
  <si>
    <t>บ770/7187</t>
  </si>
  <si>
    <t>3411200056796</t>
  </si>
  <si>
    <t>นาง บัวลำ ยางศรี</t>
  </si>
  <si>
    <t>เลขที่ 2 ต.โนนทัน อ.เมืองหนองบัวลำภู</t>
  </si>
  <si>
    <t>02A010</t>
  </si>
  <si>
    <t>02B004</t>
  </si>
  <si>
    <t>นาง บัวไล ฉิมลี    เลขที่ 90/1 ม.1 ต.หนองอ้อ อ.หนองวัวซอ จ.อุดรธานี</t>
  </si>
  <si>
    <t>บ770/2770</t>
  </si>
  <si>
    <t>3410300097621</t>
  </si>
  <si>
    <t>นาง บัวไล ฉิมลี</t>
  </si>
  <si>
    <t>เลขที่ 90/1 ม.1 ต.หนองอ้อ อ.หนองวัวซอ</t>
  </si>
  <si>
    <t>04K034</t>
  </si>
  <si>
    <t>นาย บัวไลย์ สมวงศ์    เลขที่ 47 ม.8 ต.หนองอ้อ อ.หนองวัวซอ จ.อุดรธานี</t>
  </si>
  <si>
    <t>บ777/8771</t>
  </si>
  <si>
    <t>3410300055146</t>
  </si>
  <si>
    <t>นาย บัวไลย์ สมวงศ์</t>
  </si>
  <si>
    <t>เลขที่ 47 ม.8 ต.หนองอ้อ อ.หนองวัวซอ</t>
  </si>
  <si>
    <t>03K034</t>
  </si>
  <si>
    <t>7066</t>
  </si>
  <si>
    <t>05E079</t>
  </si>
  <si>
    <t>13924</t>
  </si>
  <si>
    <t>06C003</t>
  </si>
  <si>
    <t>นาง บัวสอน ลาดชุย    เลขที่ 105 ม.9 ต.หนองอ้อ อ.หนองวัวซอ จ.อุดรธานี</t>
  </si>
  <si>
    <t>บ789/7427</t>
  </si>
  <si>
    <t>นาง บัวสอน ลาดชุย</t>
  </si>
  <si>
    <t>เลขที่ 105 ม.9 ต.หนองอ้อ อ.หนองวัวซอ</t>
  </si>
  <si>
    <t>02E011</t>
  </si>
  <si>
    <t>3287</t>
  </si>
  <si>
    <t>02N002</t>
  </si>
  <si>
    <t>11256</t>
  </si>
  <si>
    <t>นาง บัวไหล ชัยพิบูล    เลขที่ 69 ม.9 ต.หนองอ้อ อ.หนองวัวซอ จ.อุดรธานี</t>
  </si>
  <si>
    <t>บ787/2765</t>
  </si>
  <si>
    <t>3410300122056</t>
  </si>
  <si>
    <t>นาง บัวไหล ชัยพิบูล</t>
  </si>
  <si>
    <t>02B032</t>
  </si>
  <si>
    <t>02B033</t>
  </si>
  <si>
    <t>02B036</t>
  </si>
  <si>
    <t>02H042</t>
  </si>
  <si>
    <t>นาย บัวโฮง คำแลง    เลขที่ 17 ม.8 ต.หนองอ้อ อ.หนองวัวซอ จ.อุดรธานี</t>
  </si>
  <si>
    <t>บ791/1710</t>
  </si>
  <si>
    <t>3410300074701</t>
  </si>
  <si>
    <t>นาย บัวโฮง คำแลง</t>
  </si>
  <si>
    <t>05L031</t>
  </si>
  <si>
    <t>นาง บิน เวียงทับ    เลขที่ 51 ม.5 ต.หนองอ้อ อ.หนองวัวซอ จ.อุดรธานี</t>
  </si>
  <si>
    <t>บ500/7715</t>
  </si>
  <si>
    <t>3410300100435</t>
  </si>
  <si>
    <t>นาง บิน เวียงทับ</t>
  </si>
  <si>
    <t>เลขที่ 51 ม.5 ต.หนองอ้อ อ.หนองวัวซอ</t>
  </si>
  <si>
    <t>06C008</t>
  </si>
  <si>
    <t>นาย บุญ กูลจันสี    เลขที่ 97 ม.2 ต.หมากหญ้า อ.หนองวัวซอ จ.อุดรธานี</t>
  </si>
  <si>
    <t>บ300/1725</t>
  </si>
  <si>
    <t>3410300234971</t>
  </si>
  <si>
    <t>นาย บุญ กูลจันสี</t>
  </si>
  <si>
    <t>เลขที่ 97 ม.2 ต.หมากหญ้า อ.หนองวัวซอ</t>
  </si>
  <si>
    <t>05B014</t>
  </si>
  <si>
    <t>01064</t>
  </si>
  <si>
    <t>05I020</t>
  </si>
  <si>
    <t>นาง บุญ ใจสอาด    เลขที่ 69 ม.8 ต.หนองอ้อ อ.หนองวัวซอ จ.อุดรธานี</t>
  </si>
  <si>
    <t>บ300/2894</t>
  </si>
  <si>
    <t>3410300056827</t>
  </si>
  <si>
    <t>นาง บุญ ใจสอาด</t>
  </si>
  <si>
    <t>เลขที่ 69 ม.8 ต.หนองอ้อ อ.หนองวัวซอ</t>
  </si>
  <si>
    <t>02S024</t>
  </si>
  <si>
    <t>05F032</t>
  </si>
  <si>
    <t>นาง บุญ ชาวสวน    เลขที่ 35 ม.11 ต.หนองอ้อ อ.หนองวัวซอ จ.อุดรธานี</t>
  </si>
  <si>
    <t>บ300/2787</t>
  </si>
  <si>
    <t>3410300126795</t>
  </si>
  <si>
    <t>นาง บุญ ชาวสวน</t>
  </si>
  <si>
    <t>02M107</t>
  </si>
  <si>
    <t>2547</t>
  </si>
  <si>
    <t>35 ม.11หนองอ้อ หนองวัวซอ อุดรธานี</t>
  </si>
  <si>
    <t>02M107-B001</t>
  </si>
  <si>
    <t>นาง บุญ มาแสง    เลขที่ 32 ม.8 ต.หนองอ้อ อ.หนองวัวซอ จ.อุดรธานี</t>
  </si>
  <si>
    <t>บ300/7810</t>
  </si>
  <si>
    <t>3410300075821</t>
  </si>
  <si>
    <t>นาง บุญ มาแสง</t>
  </si>
  <si>
    <t>03J029</t>
  </si>
  <si>
    <t>7052</t>
  </si>
  <si>
    <t>03J039</t>
  </si>
  <si>
    <t>7048</t>
  </si>
  <si>
    <t>05M008</t>
  </si>
  <si>
    <t>นาย บุญ ศรีแก่บ้าน    เลขที่ 37 ม.8 ต.หนองอ้อ อ.หนองวัวซอ จ.อุดรธานี</t>
  </si>
  <si>
    <t>บ300/8715</t>
  </si>
  <si>
    <t>นาย บุญ ศรีแก่บ้าน</t>
  </si>
  <si>
    <t>05M013</t>
  </si>
  <si>
    <t>นาย บุญ แสวงศรี    เลขที่ 12 ม.8 ต.หนองอ้อ อ.หนองวัวซอ จ.อุดรธานี</t>
  </si>
  <si>
    <t>บ300/8718</t>
  </si>
  <si>
    <t>3410300074388</t>
  </si>
  <si>
    <t>นาย บุญ แสวงศรี</t>
  </si>
  <si>
    <t>เลขที่ 12 ม.8 ต.หนองอ้อ อ.หนองวัวซอ</t>
  </si>
  <si>
    <t>05F056</t>
  </si>
  <si>
    <t>00603</t>
  </si>
  <si>
    <t>นาย บุญกว้าง อินทร์มนต์    เลขที่ 95 ม.7 ต.หนองอ้อ อ.หนองวัวซอ จ.อุดรธานี</t>
  </si>
  <si>
    <t>บ317/9557</t>
  </si>
  <si>
    <t>นาย บุญกว้าง อินทร์มนต์</t>
  </si>
  <si>
    <t>เลขที่ 95 ม.7 ต.หนองอ้อ อ.หนองวัวซอ</t>
  </si>
  <si>
    <t>04E003</t>
  </si>
  <si>
    <t>นาย บุญกอง จันทะไทย    เลขที่ 82 ม.2 ต.หนองอ้อ อ.หนองวัวซอ จ.อุดรธานี</t>
  </si>
  <si>
    <t>บ319/2555</t>
  </si>
  <si>
    <t>นาย บุญกอง จันทะไทย</t>
  </si>
  <si>
    <t>เลขที่ 82 ม.2 ต.หนองอ้อ อ.หนองวัวซอ</t>
  </si>
  <si>
    <t>05M058</t>
  </si>
  <si>
    <t>นาย บุญกอง โสตะศิริ    เลขที่ 71 ม.8 ต.หนองอ้อ อ.หนองวัวซอ จ.อุดรธานี</t>
  </si>
  <si>
    <t>บ319/8487</t>
  </si>
  <si>
    <t>3410300056983</t>
  </si>
  <si>
    <t>นาย บุญกอง โสตะศิริ</t>
  </si>
  <si>
    <t>เลขที่ 71 ม.8 ต.หนองอ้อ อ.หนองวัวซอ</t>
  </si>
  <si>
    <t>02V003</t>
  </si>
  <si>
    <t>18608</t>
  </si>
  <si>
    <t>02V006</t>
  </si>
  <si>
    <t>22062</t>
  </si>
  <si>
    <t>03J016</t>
  </si>
  <si>
    <t>14899</t>
  </si>
  <si>
    <t>03J061</t>
  </si>
  <si>
    <t>11344</t>
  </si>
  <si>
    <t>05J027</t>
  </si>
  <si>
    <t>1107</t>
  </si>
  <si>
    <t>05M007</t>
  </si>
  <si>
    <t>นาย บุญเคน ดวงชัย    เลขที่ 33 ม.10 ต.หนองอ้อ อ.หนองวัวซอ จ.อุดรธานี</t>
  </si>
  <si>
    <t>บ315/4712</t>
  </si>
  <si>
    <t>3410300152222</t>
  </si>
  <si>
    <t>นาย บุญเคน ดวงชัย</t>
  </si>
  <si>
    <t>เลขที่ 33 ม.10 ต.หนองอ้อ อ.หนองวัวซอ</t>
  </si>
  <si>
    <t>05B020</t>
  </si>
  <si>
    <t>05B021</t>
  </si>
  <si>
    <t>05C015</t>
  </si>
  <si>
    <t>10186</t>
  </si>
  <si>
    <t>นาง บุญจอน ไพรศรี    เลขที่ 108 ม.4 ต.หนองอ้อ อ.หนองวัวซอ จ.อุดรธานี</t>
  </si>
  <si>
    <t>บ329/6787</t>
  </si>
  <si>
    <t>3410300186925</t>
  </si>
  <si>
    <t>นาง บุญจอน ไพรศรี</t>
  </si>
  <si>
    <t>เลขที่ 108 ม.4 ต.หนองอ้อ อ.หนองวัวซอ</t>
  </si>
  <si>
    <t>05L038</t>
  </si>
  <si>
    <t>50X7445</t>
  </si>
  <si>
    <t>25084</t>
  </si>
  <si>
    <t>นาง บุญจันทร์  คำนา    เลขที่ 37 ม.3 ต.หนองอ้อ อ.หนองวัวซอ จ.อุดรธานี</t>
  </si>
  <si>
    <t>บ325/1500</t>
  </si>
  <si>
    <t>นาง บุญจันทร์  คำนา</t>
  </si>
  <si>
    <t>เลขที่ 37 ม.3 ต.หนองอ้อ อ.หนองวัวซอ</t>
  </si>
  <si>
    <t>50X7225</t>
  </si>
  <si>
    <t>4497</t>
  </si>
  <si>
    <t>นาง บุญจันทร์ มุ่งสมบัติ    เลขที่ 56 ม.3 ต.หนองอ้อ อ.หนองวัวซอ จ.อุดรธานี</t>
  </si>
  <si>
    <t>บ325/7187</t>
  </si>
  <si>
    <t>3410300214996</t>
  </si>
  <si>
    <t>นาง บุญจันทร์ มุ่งสมบัติ</t>
  </si>
  <si>
    <t>เลขที่ 56 ม.3 ต.หนองอ้อ อ.หนองวัวซอ</t>
  </si>
  <si>
    <t>05O024</t>
  </si>
  <si>
    <t>นาย บุญช่วง บรรณวงศิลป์    เลขที่ 95 ม.11 ต.หนองอ้อ อ.หนองวัวซอ จ.อุดรธานี</t>
  </si>
  <si>
    <t>บ327/5774</t>
  </si>
  <si>
    <t>3410300060646</t>
  </si>
  <si>
    <t>นาย บุญช่วง บรรณวงศิลป์</t>
  </si>
  <si>
    <t>เลขที่ 95 ม.11 ต.หนองอ้อ อ.หนองวัวซอ</t>
  </si>
  <si>
    <t>02J023</t>
  </si>
  <si>
    <t>3725</t>
  </si>
  <si>
    <t>นาย บุญช่วย นามบุตร    เลขที่ 39 ม.3 ต.หนองอ้อ อ.หนองวัวซอ จ.อุดรธานี</t>
  </si>
  <si>
    <t>บ327/5754</t>
  </si>
  <si>
    <t>3410300012393</t>
  </si>
  <si>
    <t>นาย บุญช่วย นามบุตร</t>
  </si>
  <si>
    <t>เลขที่ 39 ม.3 ต.หนองอ้อ อ.หนองวัวซอ</t>
  </si>
  <si>
    <t>05Q002</t>
  </si>
  <si>
    <t>นาย บุญช่วย หาฉวี    เลขที่ 146 ม.1 ต.หนองอ้อ อ.หนองวัวซอ จ.อุดรธานี</t>
  </si>
  <si>
    <t>บ327/8270</t>
  </si>
  <si>
    <t>3410300133970</t>
  </si>
  <si>
    <t>นาย บุญช่วย หาฉวี</t>
  </si>
  <si>
    <t>เลขที่ 146 ม.1 ต.หนองอ้อ อ.หนองวัวซอ</t>
  </si>
  <si>
    <t>04E026</t>
  </si>
  <si>
    <t>นาย บุญชู ชัยมี    เลขที่ 39 ม.1 ต.น้ำพ่น อ.หนองวัวซอ จ.อุดรธานี</t>
  </si>
  <si>
    <t>บ320/2770</t>
  </si>
  <si>
    <t>นาย บุญชู ชัยมี</t>
  </si>
  <si>
    <t>เลขที่ 39 ม.1 ต.น้ำพ่น อ.หนองวัวซอ</t>
  </si>
  <si>
    <t>02D009</t>
  </si>
  <si>
    <t>17911</t>
  </si>
  <si>
    <t>นาง บุญชู บุญหล้า    เลขที่ 111 ม.4 ต.หนองอ้อ อ.หนองวัวซอ จ.อุดรธานี</t>
  </si>
  <si>
    <t>บ320/5387</t>
  </si>
  <si>
    <t>3410300055430</t>
  </si>
  <si>
    <t>นาง บุญชู บุญหล้า</t>
  </si>
  <si>
    <t>เลขที่ 111 ม.4 ต.หนองอ้อ อ.หนองวัวซอ</t>
  </si>
  <si>
    <t>05E154</t>
  </si>
  <si>
    <t>10211</t>
  </si>
  <si>
    <t>05L003</t>
  </si>
  <si>
    <t>นาย บุญชู ศรีบุญเรือง    เลขที่ 12 ม.2 ต.หมากหญ้า อ.หนองวัวซอ จ.อุดรธานี</t>
  </si>
  <si>
    <t>บ320/8753</t>
  </si>
  <si>
    <t>นาย บุญชู ศรีบุญเรือง</t>
  </si>
  <si>
    <t>เลขที่ 12 ม.2 ต.หมากหญ้า อ.หนองวัวซอ</t>
  </si>
  <si>
    <t>02S002/001</t>
  </si>
  <si>
    <t>6097</t>
  </si>
  <si>
    <t>นาง บุญชู สัตย์ธรรม    เลขที่ 46 ม.9 ต.หนองอ้อ อ.หนองวัวซอ จ.อุดรธานี</t>
  </si>
  <si>
    <t>บ320/8475</t>
  </si>
  <si>
    <t>3410300060328</t>
  </si>
  <si>
    <t>นาง บุญชู สัตย์ธรรม</t>
  </si>
  <si>
    <t>02G018</t>
  </si>
  <si>
    <t>นาง บุญดี สอนเสนา    เลขที่ 108 ม.11 ต.หนองอ้อ อ.หนองวัวซอ จ.อุดรธานี</t>
  </si>
  <si>
    <t>บ340/8958</t>
  </si>
  <si>
    <t>3410300094061</t>
  </si>
  <si>
    <t>นาง บุญดี สอนเสนา</t>
  </si>
  <si>
    <t>เลขที่ 108 ม.11 ต.หนองอ้อ อ.หนองวัวซอ</t>
  </si>
  <si>
    <t>02K004</t>
  </si>
  <si>
    <t>02Q020</t>
  </si>
  <si>
    <t>19720</t>
  </si>
  <si>
    <t>108 ม.11หนองอ้อ หนองวัวซอ อุดรธานี</t>
  </si>
  <si>
    <t>02Q020-B001</t>
  </si>
  <si>
    <t>นาง บุญตรี วงศ์อารีย์    เลขที่ 19 ม.5 ต.หนองอ้อ อ.หนองวัวซอ จ.อุดรธานี</t>
  </si>
  <si>
    <t>บ347/7189</t>
  </si>
  <si>
    <t>3410300034921</t>
  </si>
  <si>
    <t>นาง บุญตรี วงศ์อารีย์</t>
  </si>
  <si>
    <t>เลขที่ 19 ม.5 ต.หนองอ้อ อ.หนองวัวซอ</t>
  </si>
  <si>
    <t>04A015</t>
  </si>
  <si>
    <t>04A032</t>
  </si>
  <si>
    <t>4465</t>
  </si>
  <si>
    <t>04I109</t>
  </si>
  <si>
    <t>1975</t>
  </si>
  <si>
    <t>นาง บุญตา เย็นวัฒนา    เลขที่ 88 ม.9 ต.หนองอ้อ อ.หนองวัวซอ จ.อุดรธานี</t>
  </si>
  <si>
    <t>บ340/7574</t>
  </si>
  <si>
    <t>3410300093684</t>
  </si>
  <si>
    <t>นาง บุญตา เย็นวัฒนา</t>
  </si>
  <si>
    <t>02J038</t>
  </si>
  <si>
    <t>3311</t>
  </si>
  <si>
    <t>02M040</t>
  </si>
  <si>
    <t>2654</t>
  </si>
  <si>
    <t>22.50</t>
  </si>
  <si>
    <t>นาย บุญตา ศรีแก้ว    เลขที่ 50 ม.4 ต.หนองอ้อ อ.หนองวัวซอ จ.อุดรธานี</t>
  </si>
  <si>
    <t>บ340/8717/001</t>
  </si>
  <si>
    <t>3410300100303</t>
  </si>
  <si>
    <t>นาย บุญตา ศรีแก้ว</t>
  </si>
  <si>
    <t>เลขที่ 50 ม.4 ต.หนองอ้อ อ.หนองวัวซอ</t>
  </si>
  <si>
    <t>03M148</t>
  </si>
  <si>
    <t>17609</t>
  </si>
  <si>
    <t>05F027</t>
  </si>
  <si>
    <t>79.75</t>
  </si>
  <si>
    <t>50 ม.4หนองอ้อ หนองวัวซอ อุดรธานี</t>
  </si>
  <si>
    <t>05F027-B001</t>
  </si>
  <si>
    <t>นาย บุญตา สาระกุล    เลขที่ 55 ม.2 ต.หนองอ้อ อ.หนองวัวซอ จ.อุดรธานี</t>
  </si>
  <si>
    <t>บ340/8717</t>
  </si>
  <si>
    <t>3410300032553</t>
  </si>
  <si>
    <t>นาย บุญตา สาระกุล</t>
  </si>
  <si>
    <t>เลขที่ 55 ม.2 ต.หนองอ้อ อ.หนองวัวซอ</t>
  </si>
  <si>
    <t>05N032</t>
  </si>
  <si>
    <t>4456</t>
  </si>
  <si>
    <t>05N037</t>
  </si>
  <si>
    <t>4458</t>
  </si>
  <si>
    <t>นาย บุญตา สีทะนีทอก    เลขที่ 87 ม.9 ต.หนองอ้อ อ.หนองวัวซอ จ.อุดรธานี</t>
  </si>
  <si>
    <t>บ340/8555</t>
  </si>
  <si>
    <t>3410300076437</t>
  </si>
  <si>
    <t>นาย บุญตา สีทะนีทอก</t>
  </si>
  <si>
    <t>เลขที่ 87 ม.9 ต.หนองอ้อ อ.หนองวัวซอ</t>
  </si>
  <si>
    <t>02C007</t>
  </si>
  <si>
    <t>นาง บุญเต็ม วรรณคีรี    เลขที่ 66 ม.11 ต.หนองอ้อ อ.หนองวัวซอ จ.อุดรธานี</t>
  </si>
  <si>
    <t>บ347/7774</t>
  </si>
  <si>
    <t>3410300093731</t>
  </si>
  <si>
    <t>นาง บุญเต็ม วรรณคีรี</t>
  </si>
  <si>
    <t>เลขที่ 66 ม.11 ต.หนองอ้อ อ.หนองวัวซอ</t>
  </si>
  <si>
    <t>02J032</t>
  </si>
  <si>
    <t>3308</t>
  </si>
  <si>
    <t>03C025</t>
  </si>
  <si>
    <t>50X7191</t>
  </si>
  <si>
    <t>01268</t>
  </si>
  <si>
    <t>นาย บุญถึง วรชินา    เลขที่ 115 ต.หมากหญ้า อ.หนองวัวซอ จ.อุดรธานี</t>
  </si>
  <si>
    <t>บ341/7725</t>
  </si>
  <si>
    <t>3410300342404</t>
  </si>
  <si>
    <t>นาย บุญถึง วรชินา</t>
  </si>
  <si>
    <t>เลขที่ 115 ต.หมากหญ้า อ.หนองวัวซอ</t>
  </si>
  <si>
    <t>05H009</t>
  </si>
  <si>
    <t>นาย บุญเถิง แก้วสังหาร    เลขที่ 48 ม.8 ต.หนองอ้อ อ.หนองวัวซอ จ.อุดรธานี</t>
  </si>
  <si>
    <t>บ341/1781</t>
  </si>
  <si>
    <t>3410300055197</t>
  </si>
  <si>
    <t>นาย บุญเถิง แก้วสังหาร</t>
  </si>
  <si>
    <t>เลขที่ 48 ม.8 ต.หนองอ้อ อ.หนองวัวซอ</t>
  </si>
  <si>
    <t>05L006</t>
  </si>
  <si>
    <t>นาย บุญเถิง บุญแสน    เลขที่ 176 ต.โนนทัน อ.เมืองหนองบัวลำภู จ.หนองบัวลำภู</t>
  </si>
  <si>
    <t>บ341/5385</t>
  </si>
  <si>
    <t>3411200607458</t>
  </si>
  <si>
    <t>นาย บุญเถิง บุญแสน</t>
  </si>
  <si>
    <t>เลขที่ 176 ต.โนนทัน อ.เมืองหนองบัวลำภู</t>
  </si>
  <si>
    <t>02A009</t>
  </si>
  <si>
    <t>02B003</t>
  </si>
  <si>
    <t>นาย บุญทัน นามโฮง    เลขที่ 18 ม.4 ต.หนองอ้อ อ.หนองวัวซอ จ.อุดรธานี</t>
  </si>
  <si>
    <t>บ355/5791</t>
  </si>
  <si>
    <t>3410300306777</t>
  </si>
  <si>
    <t>นาย บุญทัน นามโฮง</t>
  </si>
  <si>
    <t>05K017</t>
  </si>
  <si>
    <t>00868</t>
  </si>
  <si>
    <t>นาย บุญทัน ปุ้งมา    เลขที่ 94 ม.4 ต.หนองอ้อ อ.หนองวัวซอ จ.อุดรธานี</t>
  </si>
  <si>
    <t>บ355/5170</t>
  </si>
  <si>
    <t>3410300306971</t>
  </si>
  <si>
    <t>นาย บุญทัน ปุ้งมา</t>
  </si>
  <si>
    <t>เลขที่ 94 ม.4 ต.หนองอ้อ อ.หนองวัวซอ</t>
  </si>
  <si>
    <t>05K028</t>
  </si>
  <si>
    <t>นาย บุญเทียม แนวสุจริต(คำตัน ชาตา)    เลขที่ 37 ม.9 ต.หนองอ้อ อ.หนองวัวซอ จ.อุดรธานี</t>
  </si>
  <si>
    <t>บ357/5782</t>
  </si>
  <si>
    <t>3570200219618</t>
  </si>
  <si>
    <t>นาย บุญเทียม แนวสุจริต(คำตัน ชาตา)</t>
  </si>
  <si>
    <t>เลขที่ 37 ม.9 ต.หนองอ้อ อ.หนองวัวซอ</t>
  </si>
  <si>
    <t>03C008</t>
  </si>
  <si>
    <t>นาย บุญธรรม เพ็งรัตน์    เลขที่ 10 ม.5 ถ.หนองอ้อ ต.หนองอ้อ อ.หนองวัวซอ จ.อุดรธานี</t>
  </si>
  <si>
    <t>บ357/6174</t>
  </si>
  <si>
    <t>3410300034220</t>
  </si>
  <si>
    <t>นาย บุญธรรม เพ็งรัตน์</t>
  </si>
  <si>
    <t>เลขที่ 10 ม.5 ถ.หนองอ้อ ต.หนองอ้อ อ.หนองวัวซอ</t>
  </si>
  <si>
    <t>04I046</t>
  </si>
  <si>
    <t>840</t>
  </si>
  <si>
    <t>10 ม.5 ถ.หนองอ้อหนองอ้อ หนองวัวซอ อุดรธานี</t>
  </si>
  <si>
    <t>04I046-B001</t>
  </si>
  <si>
    <t>นาย บุญธรรม อาจนุการณ์    เลขที่ 22 ม.2 ต.หนองอ้อ อ.หนองวัวซอ จ.อุดรธานี</t>
  </si>
  <si>
    <t>บ357/9251</t>
  </si>
  <si>
    <t>3410300054956</t>
  </si>
  <si>
    <t>นาย บุญธรรม อาจนุการณ์</t>
  </si>
  <si>
    <t>เลขที่ 22 ม.2 ต.หนองอ้อ อ.หนองวัวซอ</t>
  </si>
  <si>
    <t>05D026</t>
  </si>
  <si>
    <t>4181</t>
  </si>
  <si>
    <t>นาง บุญนำ ชาวกระบุตร    เลขที่ 37 ม.4 ต.หนองอ้อ อ.หนองวัวซอ จ.อุดรธานี</t>
  </si>
  <si>
    <t>บ350/2717</t>
  </si>
  <si>
    <t>นาง บุญนำ ชาวกระบุตร</t>
  </si>
  <si>
    <t>05E133</t>
  </si>
  <si>
    <t>2222</t>
  </si>
  <si>
    <t>05E135</t>
  </si>
  <si>
    <t>2237</t>
  </si>
  <si>
    <t>05G042</t>
  </si>
  <si>
    <t>นาง บุญเนียม จันทะไทย    เลขที่ 81 ม.2 ต.หนองอ้อ อ.หนองวัวซอ จ.อุดรธานี</t>
  </si>
  <si>
    <t>บ357/2555</t>
  </si>
  <si>
    <t>3410300016566</t>
  </si>
  <si>
    <t>นาง บุญเนียม จันทะไทย</t>
  </si>
  <si>
    <t>เลขที่ 81 ม.2 ต.หนองอ้อ อ.หนองวัวซอ</t>
  </si>
  <si>
    <t>05M045</t>
  </si>
  <si>
    <t>05P013</t>
  </si>
  <si>
    <t>10635</t>
  </si>
  <si>
    <t>50X7230</t>
  </si>
  <si>
    <t>00593</t>
  </si>
  <si>
    <t>นาง บุญพร้อม พานิช    เลขที่ 99/1 ม.7 ต.หนองอ้อ อ.หนองวัวซอ จ.อุดรธานี</t>
  </si>
  <si>
    <t>บ367/6520</t>
  </si>
  <si>
    <t>3410300073845</t>
  </si>
  <si>
    <t>นาง บุญพร้อม พานิช</t>
  </si>
  <si>
    <t>เลขที่ 99/1 ม.7 ต.หนองอ้อ อ.หนองวัวซอ</t>
  </si>
  <si>
    <t>03B001</t>
  </si>
  <si>
    <t>3360</t>
  </si>
  <si>
    <t>05F076</t>
  </si>
  <si>
    <t>21934</t>
  </si>
  <si>
    <t>99X300</t>
  </si>
  <si>
    <t>4610</t>
  </si>
  <si>
    <t>นาง บุญเพ็ง บุญมา    เลขที่ 38 ม.5 ต.หนองอ้อ อ.หนองวัวซอ จ.อุดรธานี</t>
  </si>
  <si>
    <t>บ361/5370</t>
  </si>
  <si>
    <t>3410300034815</t>
  </si>
  <si>
    <t>นาง บุญเพ็ง บุญมา</t>
  </si>
  <si>
    <t>เลขที่ 38 ม.5 ต.หนองอ้อ อ.หนองวัวซอ</t>
  </si>
  <si>
    <t>04I116</t>
  </si>
  <si>
    <t>8461</t>
  </si>
  <si>
    <t>04I117</t>
  </si>
  <si>
    <t>1909</t>
  </si>
  <si>
    <t>38 ม.5หนองอ้อ หนองวัวซอ อุดรธานี</t>
  </si>
  <si>
    <t>04I117-B001</t>
  </si>
  <si>
    <t>นาย บุญเพ็ง ศรีแก้ว    เลขที่ 57 ม.8 ต.หนองอ้อ อ.หนองวัวซอ จ.อุดรธานี</t>
  </si>
  <si>
    <t>บ361/8717</t>
  </si>
  <si>
    <t>3410300055880</t>
  </si>
  <si>
    <t>นาย บุญเพ็ง ศรีแก้ว</t>
  </si>
  <si>
    <t>เลขที่ 57 ม.8 ต.หนองอ้อ อ.หนองวัวซอ</t>
  </si>
  <si>
    <t>05L022</t>
  </si>
  <si>
    <t>05L033</t>
  </si>
  <si>
    <t>นาย บุญเพ็ง แสงเจริญ    เลขที่ 93 ม.3 ต.หนองอ้อ อ.หนองวัวซอ จ.อุดรธานี</t>
  </si>
  <si>
    <t>บ361/8127</t>
  </si>
  <si>
    <t>นาย บุญเพ็ง แสงเจริญ</t>
  </si>
  <si>
    <t>เลขที่ 93 ม.3 ต.หนองอ้อ อ.หนองวัวซอ</t>
  </si>
  <si>
    <t>04D013</t>
  </si>
  <si>
    <t>นาย บุญเพ็ง หมุนลี    เลขที่ 152 ม.3 ต.หนองอ้อ อ.หนองวัวซอ จ.อุดรธานี</t>
  </si>
  <si>
    <t>บ361/8757</t>
  </si>
  <si>
    <t>3410300185503</t>
  </si>
  <si>
    <t>นาย บุญเพ็ง หมุนลี</t>
  </si>
  <si>
    <t>เลขที่ 152 ม.3 ต.หนองอ้อ อ.หนองวัวซอ</t>
  </si>
  <si>
    <t>05N048</t>
  </si>
  <si>
    <t>นาย บุญมา จุระ    เลขที่ 7 ม.10 ต.หมากหญ้า อ.หนองวัวซอ จ.อุดรธานี</t>
  </si>
  <si>
    <t>บ370/2700</t>
  </si>
  <si>
    <t>3410300235934</t>
  </si>
  <si>
    <t>นาย บุญมา จุระ</t>
  </si>
  <si>
    <t>เลขที่ 7 ม.10 ต.หมากหญ้า อ.หนองวัวซอ</t>
  </si>
  <si>
    <t>02U003</t>
  </si>
  <si>
    <t>3230</t>
  </si>
  <si>
    <t>นาง บุญมา ทินโพธิ์เม    เลขที่ 13 ม.3 ต.หนองอ้อ อ.หนองวัวซอ จ.อุดรธานี</t>
  </si>
  <si>
    <t>บ370/5565</t>
  </si>
  <si>
    <t>3410300359269</t>
  </si>
  <si>
    <t>นาง บุญมา ทินโพธิ์เม</t>
  </si>
  <si>
    <t>เลขที่ 13 ม.3 ต.หนองอ้อ อ.หนองวัวซอ</t>
  </si>
  <si>
    <t>05P022</t>
  </si>
  <si>
    <t>น.ส. บุญมา ธิโสดา    เลขที่ 119 ม.11 ต.หนองอ้อ อ.หนองวัวซอ จ.อุดรธานี</t>
  </si>
  <si>
    <t>บ370/5840</t>
  </si>
  <si>
    <t>3410300076097</t>
  </si>
  <si>
    <t>น.ส. บุญมา ธิโสดา</t>
  </si>
  <si>
    <t>03A007</t>
  </si>
  <si>
    <t>นาง บุญมา ศรีแก่บ้าน    เลขที่ 37 ม.8 ต.หนองอ้อ อ.หนองวัวซอ จ.อุดรธานี</t>
  </si>
  <si>
    <t>บ370/8715</t>
  </si>
  <si>
    <t>3410300056096</t>
  </si>
  <si>
    <t>นาง บุญมา ศรีแก่บ้าน</t>
  </si>
  <si>
    <t>03J075</t>
  </si>
  <si>
    <t>11356</t>
  </si>
  <si>
    <t>03K017</t>
  </si>
  <si>
    <t>7071</t>
  </si>
  <si>
    <t>05M012</t>
  </si>
  <si>
    <t>05M051</t>
  </si>
  <si>
    <t>นาย บุญมา สากุลา    เลขที่ 256 ม.6 ต.หนองวัวซอ อ.หนองวัวซอ จ.อุดรธานี</t>
  </si>
  <si>
    <t>บ370/8170</t>
  </si>
  <si>
    <t>3410300281405</t>
  </si>
  <si>
    <t>นาย บุญมา สากุลา</t>
  </si>
  <si>
    <t>เลขที่ 256 ม.6 ต.หนองวัวซอ อ.หนองวัวซอ</t>
  </si>
  <si>
    <t>02P037</t>
  </si>
  <si>
    <t>2855</t>
  </si>
  <si>
    <t>นาง บุญมา สิงห์เทพ    เลขที่ 30 ม.11 ต.หนองอ้อ อ.หนองวัวซอ จ.อุดรธานี</t>
  </si>
  <si>
    <t>บ370/8185</t>
  </si>
  <si>
    <t>3410300060336</t>
  </si>
  <si>
    <t>นาง บุญมา สิงห์เทพ</t>
  </si>
  <si>
    <t>เลขที่ 30 ม.11 ต.หนองอ้อ อ.หนองวัวซอ</t>
  </si>
  <si>
    <t>02E033</t>
  </si>
  <si>
    <t>20803</t>
  </si>
  <si>
    <t>50X7171</t>
  </si>
  <si>
    <t>6989</t>
  </si>
  <si>
    <t>นาง บุญมี ดวงไชย    เลขที่ 114 ม.11 ต.หนองอ้อ อ.หนองวัวซอ จ.อุดรธานี</t>
  </si>
  <si>
    <t>บ370/4712</t>
  </si>
  <si>
    <t>3410300093536</t>
  </si>
  <si>
    <t>นาง บุญมี ดวงไชย</t>
  </si>
  <si>
    <t>02D016</t>
  </si>
  <si>
    <t>01437</t>
  </si>
  <si>
    <t>นาง บุญมี ถีวุฒตา    เลขที่ 59/7 ม.11 ต.หนองอ้อ อ.หนองวัวซอ จ.อุดรธานี</t>
  </si>
  <si>
    <t>บ370/4744</t>
  </si>
  <si>
    <t>5410390008246</t>
  </si>
  <si>
    <t>นาง บุญมี ถีวุฒตา</t>
  </si>
  <si>
    <t>เลขที่ 59/7 ม.11 ต.หนองอ้อ อ.หนองวัวซอ</t>
  </si>
  <si>
    <t>03F013</t>
  </si>
  <si>
    <t>นาย บุญมี ผลาผล    เลขที่ 31/160 ม.2 ต.หนองกะขะ อ.พานทอง จ.ชลบุรี</t>
  </si>
  <si>
    <t>บ370/6767</t>
  </si>
  <si>
    <t>3410300280972</t>
  </si>
  <si>
    <t>นาย บุญมี ผลาผล</t>
  </si>
  <si>
    <t>เลขที่ 31/160 ม.2 ต.หนองกะขะ อ.พานทอง</t>
  </si>
  <si>
    <t>02P040</t>
  </si>
  <si>
    <t>2856</t>
  </si>
  <si>
    <t>นาง บุญมี โพธิ์สิงห์    เลขที่ 236 ม.3 ต.หนองอ้อ อ.หนองวัวซอ จ.อุดรธานี</t>
  </si>
  <si>
    <t>บ370/6581</t>
  </si>
  <si>
    <t>นาง บุญมี โพธิ์สิงห์</t>
  </si>
  <si>
    <t>เลขที่ 236 ม.3 ต.หนองอ้อ อ.หนองวัวซอ</t>
  </si>
  <si>
    <t>3624</t>
  </si>
  <si>
    <t>นาย บุญเย็น บัวทอง    เลขที่ 108 ต.โนนหวาย อ.หนองวัวซอ จ.อุดรธานี</t>
  </si>
  <si>
    <t>บ375/5759</t>
  </si>
  <si>
    <t>3410300132078</t>
  </si>
  <si>
    <t>นาย บุญเย็น บัวทอง</t>
  </si>
  <si>
    <t>เลขที่ 108 ต.โนนหวาย อ.หนองวัวซอ</t>
  </si>
  <si>
    <t>05F034</t>
  </si>
  <si>
    <t>นาง บุญร่วม ไรมุนโดวิช    เลขที่ 86 ม.1 ต.หนองวัวซอ อ.หนองวัวซอ จ.อุดรธานี</t>
  </si>
  <si>
    <t>บ377/7754</t>
  </si>
  <si>
    <t>3410300149183</t>
  </si>
  <si>
    <t>นาง บุญร่วม ไรมุนโดวิช</t>
  </si>
  <si>
    <t>เลขที่ 86 ม.1 ต.หนองวัวซอ อ.หนองวัวซอ</t>
  </si>
  <si>
    <t>02R004</t>
  </si>
  <si>
    <t>5482</t>
  </si>
  <si>
    <t>นาย บุญร่วม สีพล    เลขที่ 69 ม.5 ต.หนองอ้อ อ.หนองวัวซอ จ.อุดรธานี</t>
  </si>
  <si>
    <t>บ377/8670</t>
  </si>
  <si>
    <t>3420200053818</t>
  </si>
  <si>
    <t>นาย บุญร่วม สีพล</t>
  </si>
  <si>
    <t>เลขที่ 69 ม.5 ต.หนองอ้อ อ.หนองวัวซอ</t>
  </si>
  <si>
    <t>04I047</t>
  </si>
  <si>
    <t>4126</t>
  </si>
  <si>
    <t>นาง บุญเรือง ด้วงเคน    เลขที่ 77 ม.11 ต.หนองอ้อ อ.หนองวัวซอ จ.อุดรธานี</t>
  </si>
  <si>
    <t>บ379/4711</t>
  </si>
  <si>
    <t>3410300421665</t>
  </si>
  <si>
    <t>นาง บุญเรือง ด้วงเคน</t>
  </si>
  <si>
    <t>เลขที่ 77 ม.11 ต.หนองอ้อ อ.หนองวัวซอ</t>
  </si>
  <si>
    <t>02J004</t>
  </si>
  <si>
    <t>14855</t>
  </si>
  <si>
    <t>02J036</t>
  </si>
  <si>
    <t>นาย บุญลบ ไชยะคุณ    เลขที่ 32 ม.10 ต.หนองอ้อ อ.หนองวัวซอ จ.อุดรธานี</t>
  </si>
  <si>
    <t>บ375/2714</t>
  </si>
  <si>
    <t>3410300152117</t>
  </si>
  <si>
    <t>นาย บุญลบ ไชยะคุณ</t>
  </si>
  <si>
    <t>เลขที่ 32 ม.10 ต.หนองอ้อ อ.หนองวัวซอ</t>
  </si>
  <si>
    <t>02V010</t>
  </si>
  <si>
    <t>15109</t>
  </si>
  <si>
    <t>05B019</t>
  </si>
  <si>
    <t>05C005</t>
  </si>
  <si>
    <t>18147</t>
  </si>
  <si>
    <t>3.50</t>
  </si>
  <si>
    <t>32 ม.10หนองอ้อ หนองวัวซอ อุดรธานี</t>
  </si>
  <si>
    <t>05C005-B001</t>
  </si>
  <si>
    <t>16.50</t>
  </si>
  <si>
    <t>85.50</t>
  </si>
  <si>
    <t>นาง บุญล้อม สุผา    เลขที่ 172 ม.1 ต.หนองอ้อ อ.หนองวัวซอ จ.อุดรธานี</t>
  </si>
  <si>
    <t>บ379/8600</t>
  </si>
  <si>
    <t>3410300214554</t>
  </si>
  <si>
    <t>นาง บุญล้อม สุผา</t>
  </si>
  <si>
    <t>เลขที่ 172 ม.1 ต.หนองอ้อ อ.หนองวัวซอ</t>
  </si>
  <si>
    <t>04B011</t>
  </si>
  <si>
    <t>04L024</t>
  </si>
  <si>
    <t>17466</t>
  </si>
  <si>
    <t>นาย บุญลาน กฤษคม    เลขที่ 35 ต.หนองอ้อ อ.หนองวัวซอ จ.อุดรธานี</t>
  </si>
  <si>
    <t>บ375/1981</t>
  </si>
  <si>
    <t>3410300121513</t>
  </si>
  <si>
    <t>นาย บุญลาน กฤษคม</t>
  </si>
  <si>
    <t>เลขที่ 35 ต.หนองอ้อ อ.หนองวัวซอ</t>
  </si>
  <si>
    <t>02H015</t>
  </si>
  <si>
    <t>นาย บุญเลิง อันทะโย    เลขที่ 66/1 ม.7 ต.หนองอ้อ อ.หนองวัวซอ จ.อุดรธานี</t>
  </si>
  <si>
    <t>บ371/9557</t>
  </si>
  <si>
    <t>3410300272139</t>
  </si>
  <si>
    <t>นาย บุญเลิง อันทะโย</t>
  </si>
  <si>
    <t>เลขที่ 66/1 ม.7 ต.หนองอ้อ อ.หนองวัวซอ</t>
  </si>
  <si>
    <t>05G055</t>
  </si>
  <si>
    <t>2105</t>
  </si>
  <si>
    <t>05G064</t>
  </si>
  <si>
    <t>10681</t>
  </si>
  <si>
    <t>05N001</t>
  </si>
  <si>
    <t>นาย บุญเลี้ยง จอมเกาะ    เลขที่ 52 ม.9 ต.หมากหญ้า อ.หนองวัวซอ จ.อุดรธานี</t>
  </si>
  <si>
    <t>บ377/2971</t>
  </si>
  <si>
    <t>3410300153547</t>
  </si>
  <si>
    <t>นาย บุญเลี้ยง จอมเกาะ</t>
  </si>
  <si>
    <t>เลขที่ 52 ม.9 ต.หมากหญ้า อ.หนองวัวซอ</t>
  </si>
  <si>
    <t>02U006</t>
  </si>
  <si>
    <t>3190</t>
  </si>
  <si>
    <t>นาย บุญสงค์ ชูศรีสินธุ์    เลขที่ 82 ม.10 ต.หนองอ้อ อ.หนองวัวซอ จ.อุดรธานี</t>
  </si>
  <si>
    <t>บ381/2878</t>
  </si>
  <si>
    <t>นาย บุญสงค์ ชูศรีสินธุ์</t>
  </si>
  <si>
    <t>เลขที่ 82 ม.10 ต.หนองอ้อ อ.หนองวัวซอ</t>
  </si>
  <si>
    <t>02V071</t>
  </si>
  <si>
    <t>1090</t>
  </si>
  <si>
    <t>82 ม.10หนองอ้อ หนองวัวซอ อุดรธานี</t>
  </si>
  <si>
    <t>02V071-B001</t>
  </si>
  <si>
    <t>24.75</t>
  </si>
  <si>
    <t>นาง บุญส่ง เวชบรรพต    เลขที่ 88 ม.1 ต.หนองอ้อ อ.หนองวัวซอ จ.อุดรธานี</t>
  </si>
  <si>
    <t>บ381/7257</t>
  </si>
  <si>
    <t>3410300097531</t>
  </si>
  <si>
    <t>นาง บุญส่ง เวชบรรพต</t>
  </si>
  <si>
    <t>เลขที่ 88 ม.1 ต.หนองอ้อ อ.หนองวัวซอ</t>
  </si>
  <si>
    <t>04K027</t>
  </si>
  <si>
    <t>01518</t>
  </si>
  <si>
    <t>น.ส. บุญส่ง เวียงทับ    เลขที่ 51 ม.4 ต.หนองอ้อ อ.หนองวัวซอ จ.อุดรธานี</t>
  </si>
  <si>
    <t>บ381/7715/001</t>
  </si>
  <si>
    <t>3410300100460</t>
  </si>
  <si>
    <t>น.ส. บุญส่ง เวียงทับ</t>
  </si>
  <si>
    <t>เลขที่ 51 ม.4 ต.หนองอ้อ อ.หนองวัวซอ</t>
  </si>
  <si>
    <t>03H023</t>
  </si>
  <si>
    <t>7625</t>
  </si>
  <si>
    <t>05E039</t>
  </si>
  <si>
    <t>2320</t>
  </si>
  <si>
    <t>นาย บุญสวน ดนตรี    เลขที่ 120 ม.11 ต.หนองอ้อ อ.หนองวัวซอ จ.อุดรธานี</t>
  </si>
  <si>
    <t>บ387/4547</t>
  </si>
  <si>
    <t>3410300058901</t>
  </si>
  <si>
    <t>นาย บุญสวน ดนตรี</t>
  </si>
  <si>
    <t>เลขที่ 120 ม.11 ต.หนองอ้อ อ.หนองวัวซอ</t>
  </si>
  <si>
    <t>02J031</t>
  </si>
  <si>
    <t>3307</t>
  </si>
  <si>
    <t>นาย บุญสาร หลวงจันทร์    เลขที่ 40 ม.4 ต.หนองอ้อ อ.หนองวัวซอ จ.อุดรธานี</t>
  </si>
  <si>
    <t>บ387/8771</t>
  </si>
  <si>
    <t>3410300099615</t>
  </si>
  <si>
    <t>นาย บุญสาร หลวงจันทร์</t>
  </si>
  <si>
    <t>เลขที่ 40 ม.4 ต.หนองอ้อ อ.หนองวัวซอ</t>
  </si>
  <si>
    <t>03M133</t>
  </si>
  <si>
    <t>1970</t>
  </si>
  <si>
    <t>79.50</t>
  </si>
  <si>
    <t>59.50</t>
  </si>
  <si>
    <t>05M031</t>
  </si>
  <si>
    <t>45.50</t>
  </si>
  <si>
    <t>40 ม.4หนองอ้อ หนองวัวซอ อุดรธานี</t>
  </si>
  <si>
    <t>05M031-B001</t>
  </si>
  <si>
    <t>นาย บุญสุข นามชานนท์    เลขที่ 96 ม.5 ต.หนองอ้อ อ.หนองวัวซอ จ.อุดรธานี</t>
  </si>
  <si>
    <t>บ381/5725</t>
  </si>
  <si>
    <t>3410300039396</t>
  </si>
  <si>
    <t>นาย บุญสุข นามชานนท์</t>
  </si>
  <si>
    <t>เลขที่ 96 ม.5 ต.หนองอ้อ อ.หนองวัวซอ</t>
  </si>
  <si>
    <t>04A005</t>
  </si>
  <si>
    <t>04I034</t>
  </si>
  <si>
    <t>3236</t>
  </si>
  <si>
    <t>นาย บุญเส็ง จันทะไทย    เลขที่ 222 ม.5 ต.หนองอ้อ อ.หนองวัวซอ จ.อุดรธานี</t>
  </si>
  <si>
    <t>บ381/2555</t>
  </si>
  <si>
    <t>นาย บุญเส็ง จันทะไทย</t>
  </si>
  <si>
    <t>เลขที่ 222 ม.5 ต.หนองอ้อ อ.หนองวัวซอ</t>
  </si>
  <si>
    <t>04J017</t>
  </si>
  <si>
    <t>27.20</t>
  </si>
  <si>
    <t>17.25</t>
  </si>
  <si>
    <t>41.55</t>
  </si>
  <si>
    <t>นาง บุญหนา คำนาค    เลขที่ 43 ม.5 ต.หนองวัวซอ อ.หนองวัวซอ จ.อุดรธานี</t>
  </si>
  <si>
    <t>บ385/1510</t>
  </si>
  <si>
    <t>3410300315849</t>
  </si>
  <si>
    <t>นาง บุญหนา คำนาค</t>
  </si>
  <si>
    <t>เลขที่ 43 ม.5 ต.หนองวัวซอ อ.หนองวัวซอ</t>
  </si>
  <si>
    <t>02R013</t>
  </si>
  <si>
    <t>5409</t>
  </si>
  <si>
    <t>นาย บุญหนา ทนทาน    เลขที่ 16 ม.8 ต.หนองอ้อ อ.หนองวัวซอ จ.อุดรธานี</t>
  </si>
  <si>
    <t>บ385/5555</t>
  </si>
  <si>
    <t>3410300074639</t>
  </si>
  <si>
    <t>นาย บุญหนา ทนทาน</t>
  </si>
  <si>
    <t>เลขที่ 16 ม.8 ต.หนองอ้อ อ.หนองวัวซอ</t>
  </si>
  <si>
    <t>06C010</t>
  </si>
  <si>
    <t>2196</t>
  </si>
  <si>
    <t>นาย บุญหลวง วงเชียงยืน    เลขที่ 129 ม.3 ต.สวาท อ.เลิงนกทา จ.ยโสธร</t>
  </si>
  <si>
    <t>บ387/7127</t>
  </si>
  <si>
    <t>นาย บุญหลวง วงเชียงยืน</t>
  </si>
  <si>
    <t>เลขที่ 129 ม.3 ต.สวาท อ.เลิงนกทา</t>
  </si>
  <si>
    <t>50X7333</t>
  </si>
  <si>
    <t>3593</t>
  </si>
  <si>
    <t>นาย บุญหลั่น ด้วงเคน    เลขที่ 77 ม.11 ต.หนองอ้อ อ.หนองวัวซอ จ.อุดรธานี</t>
  </si>
  <si>
    <t>บ387/4711</t>
  </si>
  <si>
    <t>4410300001231</t>
  </si>
  <si>
    <t>นาย บุญหลั่น ด้วงเคน</t>
  </si>
  <si>
    <t>02P060</t>
  </si>
  <si>
    <t>น.ส. บุญหลาย ธรรมกุล    เลขที่ 24 ม.9 ต.หนองอ้อ อ.หนองวัวซอ จ.อุดรธานี</t>
  </si>
  <si>
    <t>บ387/5777</t>
  </si>
  <si>
    <t>3410300124971</t>
  </si>
  <si>
    <t>น.ส. บุญหลาย ธรรมกุล</t>
  </si>
  <si>
    <t>เลขที่ 24 ม.9 ต.หนองอ้อ อ.หนองวัวซอ</t>
  </si>
  <si>
    <t>02B020</t>
  </si>
  <si>
    <t>02H039</t>
  </si>
  <si>
    <t>55X0503</t>
  </si>
  <si>
    <t>32.50</t>
  </si>
  <si>
    <t>24 ม.9หนองอ้อ หนองวัวซอ อุดรธานี</t>
  </si>
  <si>
    <t>55X0504</t>
  </si>
  <si>
    <t>55X0505</t>
  </si>
  <si>
    <t>นาย บุญหลาย แนวเมือง    เลขที่ 88 ม.8 ต.หนองอ้อ อ.หนองวัวซอ จ.อุดรธานี</t>
  </si>
  <si>
    <t>บ387/5779</t>
  </si>
  <si>
    <t>3410300057718</t>
  </si>
  <si>
    <t>นาย บุญหลาย แนวเมือง</t>
  </si>
  <si>
    <t>เลขที่ 88 ม.8 ต.หนองอ้อ อ.หนองวัวซอ</t>
  </si>
  <si>
    <t>03J048</t>
  </si>
  <si>
    <t>3607</t>
  </si>
  <si>
    <t>นาย บุญหลาย วรรณคีรี    เลขที่ 161 ม.1 ต.หนองอ้อ อ.หนองวัวซอ จ.อุดรธานี</t>
  </si>
  <si>
    <t>บ387/7774</t>
  </si>
  <si>
    <t>5410390002230</t>
  </si>
  <si>
    <t>นาย บุญหลาย วรรณคีรี</t>
  </si>
  <si>
    <t>03A006</t>
  </si>
  <si>
    <t>นาง บุญโฮม ชาดวง    เลขที่ 91 ม.1 ต.หมากหญ้า อ.หนองวัวซอ จ.อุดรธานี</t>
  </si>
  <si>
    <t>บ397/2471</t>
  </si>
  <si>
    <t>3410300194031</t>
  </si>
  <si>
    <t>นาง บุญโฮม ชาดวง</t>
  </si>
  <si>
    <t>เลขที่ 91 ม.1 ต.หมากหญ้า อ.หนองวัวซอ</t>
  </si>
  <si>
    <t>05H018</t>
  </si>
  <si>
    <t>6074</t>
  </si>
  <si>
    <t>05H019</t>
  </si>
  <si>
    <t>5741</t>
  </si>
  <si>
    <t>05H020</t>
  </si>
  <si>
    <t>5519</t>
  </si>
  <si>
    <t>นาง บุญโฮม พิมพ์ภูลาด     ม.ึ7 ต.หนองอ้อ อ.หนองวัวซอ จ.อุดรธานี</t>
  </si>
  <si>
    <t>บ397/6766</t>
  </si>
  <si>
    <t>นาง บุญโฮม พิมพ์ภูลาด</t>
  </si>
  <si>
    <t xml:space="preserve"> ม.ึ7 ต.หนองอ้อ อ.หนองวัวซอ</t>
  </si>
  <si>
    <t>05N024</t>
  </si>
  <si>
    <t>4192</t>
  </si>
  <si>
    <t>นาง บุญโฮม เลพล    เลขที่ 59 ม.4 ต.หนองอ้อ อ.หนองวัวซอ จ.อุดรธานี</t>
  </si>
  <si>
    <t>บ397/7670</t>
  </si>
  <si>
    <t>3410300186674</t>
  </si>
  <si>
    <t>นาง บุญโฮม เลพล</t>
  </si>
  <si>
    <t>เลขที่ 59 ม.4 ต.หนองอ้อ อ.หนองวัวซอ</t>
  </si>
  <si>
    <t>05E065</t>
  </si>
  <si>
    <t>13985</t>
  </si>
  <si>
    <t>73.75</t>
  </si>
  <si>
    <t>59 ม.4หนองอ้อ หนองวัวซอ อุดรธานี</t>
  </si>
  <si>
    <t>05E065-B001</t>
  </si>
  <si>
    <t>น.ส. บุณยนุช จันทะนาม    เลขที่ 93 ม.9 ต.หนองอ้อ อ.หนองวัวซอ จ.อุดรธานี</t>
  </si>
  <si>
    <t>บ475/2555</t>
  </si>
  <si>
    <t>3410300214725</t>
  </si>
  <si>
    <t>น.ส. บุณยนุช จันทะนาม</t>
  </si>
  <si>
    <t>เลขที่ 93 ม.9 ต.หนองอ้อ อ.หนองวัวซอ</t>
  </si>
  <si>
    <t>4558</t>
  </si>
  <si>
    <t>นาย บุดดี พิมพ์สุด    เลขที่ 133 ม.9 ต.หนองอ้อ อ.หนองวัวซอ จ.อุดรธานี</t>
  </si>
  <si>
    <t>บ440/6768</t>
  </si>
  <si>
    <t>3410300076755</t>
  </si>
  <si>
    <t>นาย บุดดี พิมพ์สุด</t>
  </si>
  <si>
    <t>เลขที่ 133 ม.9 ต.หนองอ้อ อ.หนองวัวซอ</t>
  </si>
  <si>
    <t>02K021</t>
  </si>
  <si>
    <t>1963</t>
  </si>
  <si>
    <t>นาง บุดตา วงเชียงยืน    เลขที่ 220 ม.5 ต.โนนหวาย อ.หนองวัวซอ จ.อุดรธานี</t>
  </si>
  <si>
    <t>บ440/7127</t>
  </si>
  <si>
    <t>3410300271426</t>
  </si>
  <si>
    <t>นาง บุดตา วงเชียงยืน</t>
  </si>
  <si>
    <t>เลขที่ 220 ม.5 ต.โนนหวาย อ.หนองวัวซอ</t>
  </si>
  <si>
    <t>02U042</t>
  </si>
  <si>
    <t>24250</t>
  </si>
  <si>
    <t>02UO41/001</t>
  </si>
  <si>
    <t>20618</t>
  </si>
  <si>
    <t>50X7269</t>
  </si>
  <si>
    <t>3591</t>
  </si>
  <si>
    <t>นาง บุดสดี ศรีแก่บ้าน    เลขที่ 54 ม.8 ต.หนองอ้อ อ.หนองวัวซอ จ.อุดรธานี</t>
  </si>
  <si>
    <t>บ484/8715</t>
  </si>
  <si>
    <t>3410300055600</t>
  </si>
  <si>
    <t>นาง บุดสดี ศรีแก่บ้าน</t>
  </si>
  <si>
    <t>เลขที่ 54 ม.8 ต.หนองอ้อ อ.หนองวัวซอ</t>
  </si>
  <si>
    <t>02V055</t>
  </si>
  <si>
    <t>17364</t>
  </si>
  <si>
    <t>03K007</t>
  </si>
  <si>
    <t>7218</t>
  </si>
  <si>
    <t>03L006</t>
  </si>
  <si>
    <t>17363</t>
  </si>
  <si>
    <t>05B018</t>
  </si>
  <si>
    <t>นาย บุต บ่อแก้ว    เลขที่ 21 ม.11 ต.หนองอ้อ อ.หนองวัวซอ จ.อุดรธานี</t>
  </si>
  <si>
    <t>บ400/5917</t>
  </si>
  <si>
    <t>3410300092203</t>
  </si>
  <si>
    <t>นาย บุต บ่อแก้ว</t>
  </si>
  <si>
    <t>เลขที่ 21 ม.11 ต.หนองอ้อ อ.หนองวัวซอ</t>
  </si>
  <si>
    <t>02G021</t>
  </si>
  <si>
    <t>นาง บุตรดี ศรีวาท    เลขที่ 58/1 ม.3 ต.หนองอ้อ อ.หนองวัวซอ จ.อุดรธานี</t>
  </si>
  <si>
    <t>บ474/8775</t>
  </si>
  <si>
    <t>5410390005441</t>
  </si>
  <si>
    <t>นาง บุตรดี ศรีวาท</t>
  </si>
  <si>
    <t>เลขที่ 58/1 ม.3 ต.หนองอ้อ อ.หนองวัวซอ</t>
  </si>
  <si>
    <t>03O070</t>
  </si>
  <si>
    <t>4218</t>
  </si>
  <si>
    <t>นาย บุตรศรี พวงศรีแก้ว    เลขที่ 76 ม.2 ต.หนองวัวซอ อ.หนองวัวซอ จ.อุดรธานี</t>
  </si>
  <si>
    <t>บ478/6718</t>
  </si>
  <si>
    <t>นาย บุตรศรี พวงศรีแก้ว</t>
  </si>
  <si>
    <t>เลขที่ 76 ม.2 ต.หนองวัวซอ อ.หนองวัวซอ</t>
  </si>
  <si>
    <t>50X7393</t>
  </si>
  <si>
    <t>4683</t>
  </si>
  <si>
    <t>50X7394</t>
  </si>
  <si>
    <t>4684</t>
  </si>
  <si>
    <t>50X7395</t>
  </si>
  <si>
    <t>4682</t>
  </si>
  <si>
    <t>50X7413</t>
  </si>
  <si>
    <t>50X7414</t>
  </si>
  <si>
    <t>นาย บุตรศรี ภูชาดึก    เลขที่ 41 ม.1 ต.หนองอ้อ อ.หนองวัวซอ จ.อุดรธานี</t>
  </si>
  <si>
    <t>บ478/6241</t>
  </si>
  <si>
    <t>3410300304481</t>
  </si>
  <si>
    <t>นาย บุตรศรี ภูชาดึก</t>
  </si>
  <si>
    <t>02T024</t>
  </si>
  <si>
    <t>3170</t>
  </si>
  <si>
    <t>02T026</t>
  </si>
  <si>
    <t>3167</t>
  </si>
  <si>
    <t>625.00</t>
  </si>
  <si>
    <t>41 ม.1หนองอ้อ หนองวัวซอ อุดรธานี</t>
  </si>
  <si>
    <t>04A004</t>
  </si>
  <si>
    <t>นาง บุตรสตรี ศรีแก้ว     ม.4 ต.หนองอ้อ อ.หนองวัวซอ จ.อุดรธานี</t>
  </si>
  <si>
    <t>บ478/8717</t>
  </si>
  <si>
    <t>นาง บุตรสตรี ศรีแก้ว</t>
  </si>
  <si>
    <t>05K013</t>
  </si>
  <si>
    <t>4234</t>
  </si>
  <si>
    <t>น.ส. บุตรสา ภูแช่มโชติ    เลขที่ 102 ม.11 ต.หนองอ้อ อ.หนองวัวซอ จ.อุดรธานี</t>
  </si>
  <si>
    <t>บ478/6272</t>
  </si>
  <si>
    <t>2411200018080</t>
  </si>
  <si>
    <t>น.ส. บุตรสา ภูแช่มโชติ</t>
  </si>
  <si>
    <t>เลขที่ 102 ม.11 ต.หนองอ้อ อ.หนองวัวซอ</t>
  </si>
  <si>
    <t>02M086</t>
  </si>
  <si>
    <t>4240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</si>
</sst>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b/>
      <sz val="20"/>
      <color rgb="FF000000"/>
      <name val="TH SarabunPSK"/>
    </font>
    <font>
      <b/>
      <sz val="13"/>
      <color rgb="FF000000"/>
      <name val="TH SarabunPSK"/>
    </font>
    <font>
      <sz val="13"/>
      <color rgb="FF000000"/>
      <name val="TH SarabunPSK"/>
    </font>
  </fonts>
  <fills count="7">
    <fill>
      <patternFill patternType="none"/>
    </fill>
    <fill>
      <patternFill patternType="gray125"/>
    </fill>
    <fill>
      <patternFill patternType="solid">
        <fgColor rgb="FFD6E3BC"/>
        <bgColor rgb="FF000000"/>
      </patternFill>
    </fill>
    <fill>
      <patternFill patternType="solid">
        <fgColor rgb="FFEAF1DD"/>
        <bgColor rgb="FF000000"/>
      </patternFill>
    </fill>
    <fill>
      <patternFill patternType="solid">
        <fgColor rgb="FFFBD4B4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B6DDE8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styles" Target="styles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calcChain" Target="calcChain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theme" Target="theme/theme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</v>
      </c>
      <c r="B10" s="5" t="s">
        <v>36</v>
      </c>
      <c r="C10" s="5" t="s">
        <v>37</v>
      </c>
      <c r="D10" s="5" t="s">
        <v>38</v>
      </c>
      <c r="E10" s="5">
        <v>1</v>
      </c>
      <c r="F10" s="5">
        <v>20050</v>
      </c>
      <c r="G10" s="5" t="s">
        <v>39</v>
      </c>
      <c r="H10" s="5" t="s">
        <v>40</v>
      </c>
      <c r="I10" s="5"/>
      <c r="J10" s="5">
        <v>13</v>
      </c>
      <c r="K10" s="5">
        <v>1</v>
      </c>
      <c r="L10" s="5" t="s">
        <v>41</v>
      </c>
      <c r="M10" s="5" t="s">
        <v>42</v>
      </c>
      <c r="N10" s="5">
        <f>((J10*400)+(K10*100))+L10</f>
        <v>5379</v>
      </c>
      <c r="O10" s="5" t="s">
        <v>43</v>
      </c>
      <c r="P10" s="5">
        <f>N10*O10</f>
        <v>403425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403425</v>
      </c>
      <c r="AH10" s="5">
        <f>AG10</f>
        <v>403425</v>
      </c>
      <c r="AI10" s="5">
        <v>0</v>
      </c>
      <c r="AJ10" s="5">
        <f>IF((AI10-AH10) &gt; 1,0,IF((AI10-AH10)&lt;0,AH10-AI10,AI10-AH10))</f>
        <v>403425</v>
      </c>
      <c r="AK10" s="5">
        <v>0.01</v>
      </c>
      <c r="AL10" s="5">
        <f>ROUND(AJ10*(AK10/100),2)</f>
        <v>40.340000000000003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40.340000000000003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6.0510000000000002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34.289000000000001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135</v>
      </c>
      <c r="B10" s="5" t="s">
        <v>136</v>
      </c>
      <c r="C10" s="5" t="s">
        <v>137</v>
      </c>
      <c r="D10" s="5" t="s">
        <v>138</v>
      </c>
      <c r="E10" s="5">
        <v>1</v>
      </c>
      <c r="F10" s="5">
        <v>22240</v>
      </c>
      <c r="G10" s="5" t="s">
        <v>139</v>
      </c>
      <c r="H10" s="5" t="s">
        <v>40</v>
      </c>
      <c r="I10" s="5"/>
      <c r="J10" s="5">
        <v>10</v>
      </c>
      <c r="K10" s="5">
        <v>2</v>
      </c>
      <c r="L10" s="5" t="s">
        <v>140</v>
      </c>
      <c r="M10" s="5" t="s">
        <v>42</v>
      </c>
      <c r="N10" s="5">
        <f>((J10*400)+(K10*100))+L10</f>
        <v>4209</v>
      </c>
      <c r="O10" s="5" t="s">
        <v>79</v>
      </c>
      <c r="P10" s="5">
        <f>N10*O10</f>
        <v>631350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631350</v>
      </c>
      <c r="AH10" s="5">
        <f>AG10</f>
        <v>631350</v>
      </c>
      <c r="AI10" s="5">
        <v>0</v>
      </c>
      <c r="AJ10" s="5">
        <f>IF((AI10-AH10) &gt; 1,0,IF((AI10-AH10)&lt;0,AH10-AI10,AI10-AH10))</f>
        <v>631350</v>
      </c>
      <c r="AK10" s="5">
        <v>0.01</v>
      </c>
      <c r="AL10" s="5">
        <f>ROUND(AJ10*(AK10/100),2)</f>
        <v>63.14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63.14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9.4710000000000001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53.668999999999997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930</v>
      </c>
      <c r="B10" s="5" t="s">
        <v>931</v>
      </c>
      <c r="C10" s="5" t="s">
        <v>932</v>
      </c>
      <c r="D10" s="5" t="s">
        <v>933</v>
      </c>
      <c r="E10" s="5">
        <v>1</v>
      </c>
      <c r="F10" s="5">
        <v>18927</v>
      </c>
      <c r="G10" s="5" t="s">
        <v>934</v>
      </c>
      <c r="H10" s="5" t="s">
        <v>40</v>
      </c>
      <c r="I10" s="5"/>
      <c r="J10" s="5">
        <v>9</v>
      </c>
      <c r="K10" s="5">
        <v>0</v>
      </c>
      <c r="L10" s="5" t="s">
        <v>828</v>
      </c>
      <c r="M10" s="5" t="s">
        <v>42</v>
      </c>
      <c r="N10" s="5">
        <f>((J10*400)+(K10*100))+L10</f>
        <v>3628</v>
      </c>
      <c r="O10" s="5" t="s">
        <v>70</v>
      </c>
      <c r="P10" s="5">
        <f>N10*O10</f>
        <v>453500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453500</v>
      </c>
      <c r="AH10" s="5">
        <f>AG10</f>
        <v>453500</v>
      </c>
      <c r="AI10" s="5">
        <v>0</v>
      </c>
      <c r="AJ10" s="5">
        <f>IF((AI10-AH10) &gt; 1,0,IF((AI10-AH10)&lt;0,AH10-AI10,AI10-AH10))</f>
        <v>453500</v>
      </c>
      <c r="AK10" s="5">
        <v>0.01</v>
      </c>
      <c r="AL10" s="5">
        <f>ROUND(AJ10*(AK10/100),2)</f>
        <v>45.35</v>
      </c>
    </row>
    <row r="11" spans="1:38" ht="17.25" x14ac:dyDescent="0.25">
      <c r="A11" s="5" t="s">
        <v>930</v>
      </c>
      <c r="B11" s="5" t="s">
        <v>931</v>
      </c>
      <c r="C11" s="5" t="s">
        <v>932</v>
      </c>
      <c r="D11" s="5" t="s">
        <v>933</v>
      </c>
      <c r="E11" s="5">
        <v>2</v>
      </c>
      <c r="F11" s="5">
        <v>20403</v>
      </c>
      <c r="G11" s="5" t="s">
        <v>935</v>
      </c>
      <c r="H11" s="5" t="s">
        <v>56</v>
      </c>
      <c r="I11" s="5" t="s">
        <v>936</v>
      </c>
      <c r="J11" s="5">
        <v>3</v>
      </c>
      <c r="K11" s="5">
        <v>2</v>
      </c>
      <c r="L11" s="5" t="s">
        <v>256</v>
      </c>
      <c r="M11" s="5" t="s">
        <v>42</v>
      </c>
      <c r="N11" s="5">
        <f>((J11*400)+(K11*100))+L11</f>
        <v>1413</v>
      </c>
      <c r="O11" s="5" t="s">
        <v>70</v>
      </c>
      <c r="P11" s="5">
        <f>N11*O11</f>
        <v>176625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176625</v>
      </c>
      <c r="AH11" s="5">
        <f>AG11</f>
        <v>176625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930</v>
      </c>
      <c r="B12" s="5" t="s">
        <v>931</v>
      </c>
      <c r="C12" s="5" t="s">
        <v>932</v>
      </c>
      <c r="D12" s="5" t="s">
        <v>933</v>
      </c>
      <c r="E12" s="5">
        <v>3</v>
      </c>
      <c r="F12" s="5">
        <v>19523</v>
      </c>
      <c r="G12" s="5" t="s">
        <v>937</v>
      </c>
      <c r="H12" s="5" t="s">
        <v>56</v>
      </c>
      <c r="I12" s="5" t="s">
        <v>938</v>
      </c>
      <c r="J12" s="5">
        <v>1</v>
      </c>
      <c r="K12" s="5">
        <v>2</v>
      </c>
      <c r="L12" s="5" t="s">
        <v>811</v>
      </c>
      <c r="M12" s="5" t="s">
        <v>42</v>
      </c>
      <c r="N12" s="5">
        <f>((J12*400)+(K12*100))+L12</f>
        <v>661</v>
      </c>
      <c r="O12" s="5" t="s">
        <v>70</v>
      </c>
      <c r="P12" s="5">
        <f>N12*O12</f>
        <v>82625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82625</v>
      </c>
      <c r="AH12" s="5">
        <f>AG12</f>
        <v>82625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45.35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6.8025000000000002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38.547499999999999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939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940</v>
      </c>
      <c r="B10" s="5" t="s">
        <v>706</v>
      </c>
      <c r="C10" s="5" t="s">
        <v>941</v>
      </c>
      <c r="D10" s="5" t="s">
        <v>942</v>
      </c>
      <c r="E10" s="5">
        <v>1</v>
      </c>
      <c r="F10" s="5">
        <v>19433</v>
      </c>
      <c r="G10" s="5" t="s">
        <v>943</v>
      </c>
      <c r="H10" s="5" t="s">
        <v>40</v>
      </c>
      <c r="I10" s="5"/>
      <c r="J10" s="5">
        <v>19</v>
      </c>
      <c r="K10" s="5">
        <v>1</v>
      </c>
      <c r="L10" s="5" t="s">
        <v>532</v>
      </c>
      <c r="M10" s="5" t="s">
        <v>42</v>
      </c>
      <c r="N10" s="5">
        <f>((J10*400)+(K10*100))+L10</f>
        <v>7766</v>
      </c>
      <c r="O10" s="5" t="s">
        <v>70</v>
      </c>
      <c r="P10" s="5">
        <f>N10*O10</f>
        <v>970750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970750</v>
      </c>
      <c r="AH10" s="5">
        <f>AG10</f>
        <v>970750</v>
      </c>
      <c r="AI10" s="5">
        <v>0</v>
      </c>
      <c r="AJ10" s="5">
        <f>IF((AI10-AH10) &gt; 1,0,IF((AI10-AH10)&lt;0,AH10-AI10,AI10-AH10))</f>
        <v>970750</v>
      </c>
      <c r="AK10" s="5">
        <v>0.01</v>
      </c>
      <c r="AL10" s="5">
        <f>ROUND(AJ10*(AK10/100),2)</f>
        <v>97.08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97.08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14.561999999999999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82.518000000000001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945</v>
      </c>
      <c r="B10" s="5" t="s">
        <v>946</v>
      </c>
      <c r="C10" s="5" t="s">
        <v>947</v>
      </c>
      <c r="D10" s="5" t="s">
        <v>948</v>
      </c>
      <c r="E10" s="5">
        <v>1</v>
      </c>
      <c r="F10" s="5">
        <v>18114</v>
      </c>
      <c r="G10" s="5" t="s">
        <v>949</v>
      </c>
      <c r="H10" s="5" t="s">
        <v>56</v>
      </c>
      <c r="I10" s="5" t="s">
        <v>950</v>
      </c>
      <c r="J10" s="5">
        <v>0</v>
      </c>
      <c r="K10" s="5">
        <v>0</v>
      </c>
      <c r="L10" s="5" t="s">
        <v>951</v>
      </c>
      <c r="M10" s="5" t="s">
        <v>349</v>
      </c>
      <c r="N10" s="5">
        <f>((J10*400)+(K10*100))+L10</f>
        <v>13.75</v>
      </c>
      <c r="O10" s="5" t="s">
        <v>202</v>
      </c>
      <c r="P10" s="5">
        <f>N10*O10</f>
        <v>8250</v>
      </c>
      <c r="Q10" s="5">
        <v>1</v>
      </c>
      <c r="R10" s="5" t="s">
        <v>945</v>
      </c>
      <c r="S10" s="5" t="s">
        <v>946</v>
      </c>
      <c r="T10" s="5" t="s">
        <v>947</v>
      </c>
      <c r="U10" s="5" t="s">
        <v>952</v>
      </c>
      <c r="V10" s="5" t="s">
        <v>953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347</v>
      </c>
      <c r="M11" s="5" t="s">
        <v>59</v>
      </c>
      <c r="N11" s="5">
        <f>((J11*400)+(K11*100))+L11</f>
        <v>6.25</v>
      </c>
      <c r="O11" s="5" t="s">
        <v>202</v>
      </c>
      <c r="P11" s="5">
        <f>N11*O11</f>
        <v>3750</v>
      </c>
      <c r="Q11" s="5">
        <v>1</v>
      </c>
      <c r="R11" s="5" t="s">
        <v>945</v>
      </c>
      <c r="S11" s="5" t="s">
        <v>946</v>
      </c>
      <c r="T11" s="5" t="s">
        <v>947</v>
      </c>
      <c r="U11" s="5" t="s">
        <v>952</v>
      </c>
      <c r="V11" s="5" t="s">
        <v>953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172</v>
      </c>
      <c r="M12" s="5" t="s">
        <v>42</v>
      </c>
      <c r="N12" s="5">
        <f>((J12*400)+(K12*100))+L12</f>
        <v>20</v>
      </c>
      <c r="O12" s="5" t="s">
        <v>202</v>
      </c>
      <c r="P12" s="5">
        <f>N12*O12</f>
        <v>12000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12000</v>
      </c>
      <c r="AH12" s="5">
        <f>AG12</f>
        <v>12000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0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955</v>
      </c>
      <c r="B10" s="5"/>
      <c r="C10" s="5" t="s">
        <v>956</v>
      </c>
      <c r="D10" s="5" t="s">
        <v>957</v>
      </c>
      <c r="E10" s="5">
        <v>1</v>
      </c>
      <c r="F10" s="5">
        <v>19152</v>
      </c>
      <c r="G10" s="5" t="s">
        <v>958</v>
      </c>
      <c r="H10" s="5" t="s">
        <v>56</v>
      </c>
      <c r="I10" s="5"/>
      <c r="J10" s="5">
        <v>0</v>
      </c>
      <c r="K10" s="5">
        <v>0</v>
      </c>
      <c r="L10" s="5" t="s">
        <v>959</v>
      </c>
      <c r="M10" s="5" t="s">
        <v>160</v>
      </c>
      <c r="N10" s="5">
        <f>((J10*400)+(K10*100))+L10</f>
        <v>99.75</v>
      </c>
      <c r="O10" s="5" t="s">
        <v>151</v>
      </c>
      <c r="P10" s="5">
        <f>N10*O10</f>
        <v>0</v>
      </c>
      <c r="Q10" s="5">
        <v>1</v>
      </c>
      <c r="R10" s="5" t="s">
        <v>955</v>
      </c>
      <c r="S10" s="5"/>
      <c r="T10" s="5" t="s">
        <v>956</v>
      </c>
      <c r="U10" s="5" t="s">
        <v>960</v>
      </c>
      <c r="V10" s="5" t="s">
        <v>961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 t="s">
        <v>955</v>
      </c>
      <c r="B11" s="5"/>
      <c r="C11" s="5" t="s">
        <v>956</v>
      </c>
      <c r="D11" s="5" t="s">
        <v>957</v>
      </c>
      <c r="E11" s="5">
        <v>2</v>
      </c>
      <c r="F11" s="5">
        <v>21317</v>
      </c>
      <c r="G11" s="5" t="s">
        <v>962</v>
      </c>
      <c r="H11" s="5" t="s">
        <v>56</v>
      </c>
      <c r="I11" s="5" t="s">
        <v>963</v>
      </c>
      <c r="J11" s="5">
        <v>0</v>
      </c>
      <c r="K11" s="5">
        <v>0</v>
      </c>
      <c r="L11" s="5" t="s">
        <v>828</v>
      </c>
      <c r="M11" s="5" t="s">
        <v>59</v>
      </c>
      <c r="N11" s="5">
        <f>((J11*400)+(K11*100))+L11</f>
        <v>28</v>
      </c>
      <c r="O11" s="5" t="s">
        <v>554</v>
      </c>
      <c r="P11" s="5">
        <f>N11*O11</f>
        <v>19600</v>
      </c>
      <c r="Q11" s="5">
        <v>1</v>
      </c>
      <c r="R11" s="5" t="s">
        <v>955</v>
      </c>
      <c r="S11" s="5"/>
      <c r="T11" s="5" t="s">
        <v>956</v>
      </c>
      <c r="U11" s="5" t="s">
        <v>960</v>
      </c>
      <c r="V11" s="5" t="s">
        <v>964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966</v>
      </c>
      <c r="B10" s="5" t="s">
        <v>967</v>
      </c>
      <c r="C10" s="5" t="s">
        <v>968</v>
      </c>
      <c r="D10" s="5" t="s">
        <v>969</v>
      </c>
      <c r="E10" s="5">
        <v>1</v>
      </c>
      <c r="F10" s="5">
        <v>19516</v>
      </c>
      <c r="G10" s="5" t="s">
        <v>970</v>
      </c>
      <c r="H10" s="5" t="s">
        <v>88</v>
      </c>
      <c r="I10" s="5" t="s">
        <v>971</v>
      </c>
      <c r="J10" s="5">
        <v>1</v>
      </c>
      <c r="K10" s="5">
        <v>2</v>
      </c>
      <c r="L10" s="5" t="s">
        <v>318</v>
      </c>
      <c r="M10" s="5" t="s">
        <v>42</v>
      </c>
      <c r="N10" s="5">
        <f>((J10*400)+(K10*100))+L10</f>
        <v>663</v>
      </c>
      <c r="O10" s="5" t="s">
        <v>158</v>
      </c>
      <c r="P10" s="5">
        <f>N10*O10</f>
        <v>116025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116025</v>
      </c>
      <c r="AH10" s="5">
        <f>AG10</f>
        <v>116025</v>
      </c>
      <c r="AI10" s="5">
        <v>0</v>
      </c>
      <c r="AJ10" s="5">
        <f>IF((AI10-AH10) &gt; 1,0,IF((AI10-AH10)&lt;0,AH10-AI10,AI10-AH10))</f>
        <v>116025</v>
      </c>
      <c r="AK10" s="5">
        <v>0.01</v>
      </c>
      <c r="AL10" s="5">
        <f>ROUND(AJ10*(AK10/100),2)</f>
        <v>11.6</v>
      </c>
    </row>
    <row r="11" spans="1:38" ht="17.25" x14ac:dyDescent="0.25">
      <c r="A11" s="5" t="s">
        <v>966</v>
      </c>
      <c r="B11" s="5" t="s">
        <v>967</v>
      </c>
      <c r="C11" s="5" t="s">
        <v>968</v>
      </c>
      <c r="D11" s="5" t="s">
        <v>969</v>
      </c>
      <c r="E11" s="5">
        <v>2</v>
      </c>
      <c r="F11" s="5">
        <v>18751</v>
      </c>
      <c r="G11" s="5" t="s">
        <v>972</v>
      </c>
      <c r="H11" s="5" t="s">
        <v>40</v>
      </c>
      <c r="I11" s="5"/>
      <c r="J11" s="5">
        <v>6</v>
      </c>
      <c r="K11" s="5">
        <v>0</v>
      </c>
      <c r="L11" s="5" t="s">
        <v>395</v>
      </c>
      <c r="M11" s="5" t="s">
        <v>42</v>
      </c>
      <c r="N11" s="5">
        <f>((J11*400)+(K11*100))+L11</f>
        <v>2423</v>
      </c>
      <c r="O11" s="5" t="s">
        <v>79</v>
      </c>
      <c r="P11" s="5">
        <f>N11*O11</f>
        <v>363450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363450</v>
      </c>
      <c r="AH11" s="5">
        <f>AG11</f>
        <v>363450</v>
      </c>
      <c r="AI11" s="5">
        <v>0</v>
      </c>
      <c r="AJ11" s="5">
        <f>IF((AI11-AH11) &gt; 1,0,IF((AI11-AH11)&lt;0,AH11-AI11,AI11-AH11))</f>
        <v>363450</v>
      </c>
      <c r="AK11" s="5">
        <v>0.01</v>
      </c>
      <c r="AL11" s="5">
        <f>ROUND(AJ11*(AK11/100),2)</f>
        <v>36.35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47.95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7.1924999999999999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40.7575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974</v>
      </c>
      <c r="B10" s="5"/>
      <c r="C10" s="5" t="s">
        <v>975</v>
      </c>
      <c r="D10" s="5" t="s">
        <v>976</v>
      </c>
      <c r="E10" s="5">
        <v>1</v>
      </c>
      <c r="F10" s="5">
        <v>20736</v>
      </c>
      <c r="G10" s="5" t="s">
        <v>977</v>
      </c>
      <c r="H10" s="5" t="s">
        <v>88</v>
      </c>
      <c r="I10" s="5" t="s">
        <v>978</v>
      </c>
      <c r="J10" s="5">
        <v>5</v>
      </c>
      <c r="K10" s="5">
        <v>1</v>
      </c>
      <c r="L10" s="5" t="s">
        <v>311</v>
      </c>
      <c r="M10" s="5" t="s">
        <v>42</v>
      </c>
      <c r="N10" s="5">
        <f>((J10*400)+(K10*100))+L10</f>
        <v>2100</v>
      </c>
      <c r="O10" s="5" t="s">
        <v>70</v>
      </c>
      <c r="P10" s="5">
        <f>N10*O10</f>
        <v>262500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262500</v>
      </c>
      <c r="AH10" s="5">
        <f>AG10</f>
        <v>262500</v>
      </c>
      <c r="AI10" s="5">
        <v>0</v>
      </c>
      <c r="AJ10" s="5">
        <f>IF((AI10-AH10) &gt; 1,0,IF((AI10-AH10)&lt;0,AH10-AI10,AI10-AH10))</f>
        <v>262500</v>
      </c>
      <c r="AK10" s="5">
        <v>0.01</v>
      </c>
      <c r="AL10" s="5">
        <f>ROUND(AJ10*(AK10/100),2)</f>
        <v>26.25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26.25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3.9375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22.3125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980</v>
      </c>
      <c r="B10" s="5"/>
      <c r="C10" s="5" t="s">
        <v>981</v>
      </c>
      <c r="D10" s="5" t="s">
        <v>864</v>
      </c>
      <c r="E10" s="5">
        <v>1</v>
      </c>
      <c r="F10" s="5">
        <v>20657</v>
      </c>
      <c r="G10" s="5"/>
      <c r="H10" s="5" t="s">
        <v>88</v>
      </c>
      <c r="I10" s="5"/>
      <c r="J10" s="5">
        <v>3</v>
      </c>
      <c r="K10" s="5">
        <v>1</v>
      </c>
      <c r="L10" s="5" t="s">
        <v>311</v>
      </c>
      <c r="M10" s="5" t="s">
        <v>42</v>
      </c>
      <c r="N10" s="5">
        <f>((J10*400)+(K10*100))+L10</f>
        <v>1300</v>
      </c>
      <c r="O10" s="5" t="s">
        <v>70</v>
      </c>
      <c r="P10" s="5">
        <f>N10*O10</f>
        <v>162500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162500</v>
      </c>
      <c r="AH10" s="5">
        <f>AG10</f>
        <v>162500</v>
      </c>
      <c r="AI10" s="5">
        <v>0</v>
      </c>
      <c r="AJ10" s="5">
        <f>IF((AI10-AH10) &gt; 1,0,IF((AI10-AH10)&lt;0,AH10-AI10,AI10-AH10))</f>
        <v>162500</v>
      </c>
      <c r="AK10" s="5">
        <v>0.01</v>
      </c>
      <c r="AL10" s="5">
        <f>ROUND(AJ10*(AK10/100),2)</f>
        <v>16.25</v>
      </c>
    </row>
    <row r="11" spans="1:38" ht="17.25" x14ac:dyDescent="0.25">
      <c r="A11" s="5" t="s">
        <v>980</v>
      </c>
      <c r="B11" s="5"/>
      <c r="C11" s="5" t="s">
        <v>981</v>
      </c>
      <c r="D11" s="5" t="s">
        <v>864</v>
      </c>
      <c r="E11" s="5">
        <v>2</v>
      </c>
      <c r="F11" s="5">
        <v>20662</v>
      </c>
      <c r="G11" s="5"/>
      <c r="H11" s="5" t="s">
        <v>88</v>
      </c>
      <c r="I11" s="5"/>
      <c r="J11" s="5">
        <v>2</v>
      </c>
      <c r="K11" s="5">
        <v>1</v>
      </c>
      <c r="L11" s="5" t="s">
        <v>926</v>
      </c>
      <c r="M11" s="5" t="s">
        <v>42</v>
      </c>
      <c r="N11" s="5">
        <f>((J11*400)+(K11*100))+L11</f>
        <v>953</v>
      </c>
      <c r="O11" s="5" t="s">
        <v>70</v>
      </c>
      <c r="P11" s="5">
        <f>N11*O11</f>
        <v>119125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119125</v>
      </c>
      <c r="AH11" s="5">
        <f>AG11</f>
        <v>119125</v>
      </c>
      <c r="AI11" s="5">
        <v>0</v>
      </c>
      <c r="AJ11" s="5">
        <f>IF((AI11-AH11) &gt; 1,0,IF((AI11-AH11)&lt;0,AH11-AI11,AI11-AH11))</f>
        <v>119125</v>
      </c>
      <c r="AK11" s="5">
        <v>0.01</v>
      </c>
      <c r="AL11" s="5">
        <f>ROUND(AJ11*(AK11/100),2)</f>
        <v>11.91</v>
      </c>
    </row>
    <row r="12" spans="1:38" ht="17.25" x14ac:dyDescent="0.25">
      <c r="A12" s="5" t="s">
        <v>980</v>
      </c>
      <c r="B12" s="5"/>
      <c r="C12" s="5" t="s">
        <v>981</v>
      </c>
      <c r="D12" s="5" t="s">
        <v>864</v>
      </c>
      <c r="E12" s="5">
        <v>3</v>
      </c>
      <c r="F12" s="5">
        <v>20667</v>
      </c>
      <c r="G12" s="5"/>
      <c r="H12" s="5" t="s">
        <v>56</v>
      </c>
      <c r="I12" s="5"/>
      <c r="J12" s="5">
        <v>0</v>
      </c>
      <c r="K12" s="5">
        <v>0</v>
      </c>
      <c r="L12" s="5" t="s">
        <v>318</v>
      </c>
      <c r="M12" s="5" t="s">
        <v>42</v>
      </c>
      <c r="N12" s="5">
        <f>((J12*400)+(K12*100))+L12</f>
        <v>63</v>
      </c>
      <c r="O12" s="5" t="s">
        <v>279</v>
      </c>
      <c r="P12" s="5">
        <f>N12*O12</f>
        <v>25200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25200</v>
      </c>
      <c r="AH12" s="5">
        <f>AG12</f>
        <v>25200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28.16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4.2240000000000002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23.936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983</v>
      </c>
      <c r="B10" s="5" t="s">
        <v>984</v>
      </c>
      <c r="C10" s="5" t="s">
        <v>985</v>
      </c>
      <c r="D10" s="5" t="s">
        <v>214</v>
      </c>
      <c r="E10" s="5">
        <v>1</v>
      </c>
      <c r="F10" s="5">
        <v>20498</v>
      </c>
      <c r="G10" s="5" t="s">
        <v>986</v>
      </c>
      <c r="H10" s="5" t="s">
        <v>40</v>
      </c>
      <c r="I10" s="5" t="s">
        <v>987</v>
      </c>
      <c r="J10" s="5">
        <v>5</v>
      </c>
      <c r="K10" s="5">
        <v>2</v>
      </c>
      <c r="L10" s="5" t="s">
        <v>988</v>
      </c>
      <c r="M10" s="5" t="s">
        <v>42</v>
      </c>
      <c r="N10" s="5">
        <f>((J10*400)+(K10*100))+L10</f>
        <v>2207</v>
      </c>
      <c r="O10" s="5" t="s">
        <v>70</v>
      </c>
      <c r="P10" s="5">
        <f>N10*O10</f>
        <v>275875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275875</v>
      </c>
      <c r="AH10" s="5">
        <f>AG10</f>
        <v>275875</v>
      </c>
      <c r="AI10" s="5">
        <v>0</v>
      </c>
      <c r="AJ10" s="5">
        <f>IF((AI10-AH10) &gt; 1,0,IF((AI10-AH10)&lt;0,AH10-AI10,AI10-AH10))</f>
        <v>275875</v>
      </c>
      <c r="AK10" s="5">
        <v>0.01</v>
      </c>
      <c r="AL10" s="5">
        <f>ROUND(AJ10*(AK10/100),2)</f>
        <v>27.59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27.59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4.1384999999999996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23.451499999999999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990</v>
      </c>
      <c r="B10" s="5" t="s">
        <v>991</v>
      </c>
      <c r="C10" s="5" t="s">
        <v>992</v>
      </c>
      <c r="D10" s="5" t="s">
        <v>993</v>
      </c>
      <c r="E10" s="5">
        <v>1</v>
      </c>
      <c r="F10" s="5">
        <v>20472</v>
      </c>
      <c r="G10" s="5" t="s">
        <v>994</v>
      </c>
      <c r="H10" s="5" t="s">
        <v>40</v>
      </c>
      <c r="I10" s="5" t="s">
        <v>995</v>
      </c>
      <c r="J10" s="5">
        <v>7</v>
      </c>
      <c r="K10" s="5">
        <v>1</v>
      </c>
      <c r="L10" s="5" t="s">
        <v>303</v>
      </c>
      <c r="M10" s="5" t="s">
        <v>42</v>
      </c>
      <c r="N10" s="5">
        <f>((J10*400)+(K10*100))+L10</f>
        <v>2914</v>
      </c>
      <c r="O10" s="5" t="s">
        <v>70</v>
      </c>
      <c r="P10" s="5">
        <f>N10*O10</f>
        <v>364250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364250</v>
      </c>
      <c r="AH10" s="5">
        <f>AG10</f>
        <v>364250</v>
      </c>
      <c r="AI10" s="5">
        <v>0</v>
      </c>
      <c r="AJ10" s="5">
        <f>IF((AI10-AH10) &gt; 1,0,IF((AI10-AH10)&lt;0,AH10-AI10,AI10-AH10))</f>
        <v>364250</v>
      </c>
      <c r="AK10" s="5">
        <v>0.01</v>
      </c>
      <c r="AL10" s="5">
        <f>ROUND(AJ10*(AK10/100),2)</f>
        <v>36.43</v>
      </c>
    </row>
    <row r="11" spans="1:38" ht="17.25" x14ac:dyDescent="0.25">
      <c r="A11" s="5" t="s">
        <v>990</v>
      </c>
      <c r="B11" s="5" t="s">
        <v>991</v>
      </c>
      <c r="C11" s="5" t="s">
        <v>992</v>
      </c>
      <c r="D11" s="5" t="s">
        <v>993</v>
      </c>
      <c r="E11" s="5">
        <v>2</v>
      </c>
      <c r="F11" s="5">
        <v>20427</v>
      </c>
      <c r="G11" s="5" t="s">
        <v>996</v>
      </c>
      <c r="H11" s="5" t="s">
        <v>56</v>
      </c>
      <c r="I11" s="5" t="s">
        <v>997</v>
      </c>
      <c r="J11" s="5">
        <v>9</v>
      </c>
      <c r="K11" s="5">
        <v>1</v>
      </c>
      <c r="L11" s="5" t="s">
        <v>240</v>
      </c>
      <c r="M11" s="5" t="s">
        <v>42</v>
      </c>
      <c r="N11" s="5">
        <f>((J11*400)+(K11*100))+L11</f>
        <v>3790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36.43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5.4645000000000001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30.965499999999999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999</v>
      </c>
      <c r="B10" s="5"/>
      <c r="C10" s="5" t="s">
        <v>1000</v>
      </c>
      <c r="D10" s="5" t="s">
        <v>1001</v>
      </c>
      <c r="E10" s="5">
        <v>1</v>
      </c>
      <c r="F10" s="5">
        <v>19682</v>
      </c>
      <c r="G10" s="5" t="s">
        <v>1002</v>
      </c>
      <c r="H10" s="5" t="s">
        <v>156</v>
      </c>
      <c r="I10" s="5" t="s">
        <v>1003</v>
      </c>
      <c r="J10" s="5">
        <v>7</v>
      </c>
      <c r="K10" s="5">
        <v>1</v>
      </c>
      <c r="L10" s="5" t="s">
        <v>395</v>
      </c>
      <c r="M10" s="5" t="s">
        <v>42</v>
      </c>
      <c r="N10" s="5">
        <f>((J10*400)+(K10*100))+L10</f>
        <v>2923</v>
      </c>
      <c r="O10" s="5" t="s">
        <v>70</v>
      </c>
      <c r="P10" s="5">
        <f>N10*O10</f>
        <v>365375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365375</v>
      </c>
      <c r="AH10" s="5">
        <f>AG10</f>
        <v>365375</v>
      </c>
      <c r="AI10" s="5">
        <v>0</v>
      </c>
      <c r="AJ10" s="5">
        <f>IF((AI10-AH10) &gt; 1,0,IF((AI10-AH10)&lt;0,AH10-AI10,AI10-AH10))</f>
        <v>365375</v>
      </c>
      <c r="AK10" s="5">
        <v>0.01</v>
      </c>
      <c r="AL10" s="5">
        <f>ROUND(AJ10*(AK10/100),2)</f>
        <v>36.54</v>
      </c>
    </row>
    <row r="11" spans="1:38" ht="17.25" x14ac:dyDescent="0.25">
      <c r="A11" s="5" t="s">
        <v>999</v>
      </c>
      <c r="B11" s="5"/>
      <c r="C11" s="5" t="s">
        <v>1000</v>
      </c>
      <c r="D11" s="5" t="s">
        <v>1001</v>
      </c>
      <c r="E11" s="5">
        <v>2</v>
      </c>
      <c r="F11" s="5">
        <v>19884</v>
      </c>
      <c r="G11" s="5" t="s">
        <v>1004</v>
      </c>
      <c r="H11" s="5" t="s">
        <v>156</v>
      </c>
      <c r="I11" s="5" t="s">
        <v>1005</v>
      </c>
      <c r="J11" s="5">
        <v>7</v>
      </c>
      <c r="K11" s="5">
        <v>0</v>
      </c>
      <c r="L11" s="5" t="s">
        <v>172</v>
      </c>
      <c r="M11" s="5" t="s">
        <v>42</v>
      </c>
      <c r="N11" s="5">
        <f>((J11*400)+(K11*100))+L11</f>
        <v>2820</v>
      </c>
      <c r="O11" s="5" t="s">
        <v>70</v>
      </c>
      <c r="P11" s="5">
        <f>N11*O11</f>
        <v>352500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352500</v>
      </c>
      <c r="AH11" s="5">
        <f>AG11</f>
        <v>352500</v>
      </c>
      <c r="AI11" s="5">
        <v>0</v>
      </c>
      <c r="AJ11" s="5">
        <f>IF((AI11-AH11) &gt; 1,0,IF((AI11-AH11)&lt;0,AH11-AI11,AI11-AH11))</f>
        <v>352500</v>
      </c>
      <c r="AK11" s="5">
        <v>0.01</v>
      </c>
      <c r="AL11" s="5">
        <f>ROUND(AJ11*(AK11/100),2)</f>
        <v>35.25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71.789999999999992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10.768499999999998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61.021499999999996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142</v>
      </c>
      <c r="B10" s="5" t="s">
        <v>143</v>
      </c>
      <c r="C10" s="5" t="s">
        <v>144</v>
      </c>
      <c r="D10" s="5" t="s">
        <v>145</v>
      </c>
      <c r="E10" s="5">
        <v>1</v>
      </c>
      <c r="F10" s="5">
        <v>21242</v>
      </c>
      <c r="G10" s="5" t="s">
        <v>146</v>
      </c>
      <c r="H10" s="5" t="s">
        <v>40</v>
      </c>
      <c r="I10" s="5" t="s">
        <v>147</v>
      </c>
      <c r="J10" s="5">
        <v>6</v>
      </c>
      <c r="K10" s="5">
        <v>0</v>
      </c>
      <c r="L10" s="5" t="s">
        <v>115</v>
      </c>
      <c r="M10" s="5" t="s">
        <v>42</v>
      </c>
      <c r="N10" s="5">
        <f>((J10*400)+(K10*100))+L10</f>
        <v>2403</v>
      </c>
      <c r="O10" s="5" t="s">
        <v>79</v>
      </c>
      <c r="P10" s="5">
        <f>N10*O10</f>
        <v>360450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360450</v>
      </c>
      <c r="AH10" s="5">
        <f>AG10</f>
        <v>360450</v>
      </c>
      <c r="AI10" s="5">
        <v>0</v>
      </c>
      <c r="AJ10" s="5">
        <f>IF((AI10-AH10) &gt; 1,0,IF((AI10-AH10)&lt;0,AH10-AI10,AI10-AH10))</f>
        <v>360450</v>
      </c>
      <c r="AK10" s="5">
        <v>0.01</v>
      </c>
      <c r="AL10" s="5">
        <f>ROUND(AJ10*(AK10/100),2)</f>
        <v>36.049999999999997</v>
      </c>
    </row>
    <row r="11" spans="1:38" ht="17.25" x14ac:dyDescent="0.25">
      <c r="A11" s="5" t="s">
        <v>142</v>
      </c>
      <c r="B11" s="5" t="s">
        <v>143</v>
      </c>
      <c r="C11" s="5" t="s">
        <v>144</v>
      </c>
      <c r="D11" s="5" t="s">
        <v>145</v>
      </c>
      <c r="E11" s="5">
        <v>2</v>
      </c>
      <c r="F11" s="5">
        <v>21720</v>
      </c>
      <c r="G11" s="5" t="s">
        <v>148</v>
      </c>
      <c r="H11" s="5" t="s">
        <v>40</v>
      </c>
      <c r="I11" s="5" t="s">
        <v>149</v>
      </c>
      <c r="J11" s="5">
        <v>12</v>
      </c>
      <c r="K11" s="5">
        <v>0</v>
      </c>
      <c r="L11" s="5" t="s">
        <v>150</v>
      </c>
      <c r="M11" s="5" t="s">
        <v>42</v>
      </c>
      <c r="N11" s="5">
        <f>((J11*400)+(K11*100))+L11</f>
        <v>4808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36.049999999999997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5.4074999999999998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30.642499999999998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1007</v>
      </c>
      <c r="B10" s="5" t="s">
        <v>1008</v>
      </c>
      <c r="C10" s="5" t="s">
        <v>1009</v>
      </c>
      <c r="D10" s="5" t="s">
        <v>1010</v>
      </c>
      <c r="E10" s="5">
        <v>1</v>
      </c>
      <c r="F10" s="5">
        <v>21026</v>
      </c>
      <c r="G10" s="5" t="s">
        <v>1011</v>
      </c>
      <c r="H10" s="5" t="s">
        <v>40</v>
      </c>
      <c r="I10" s="5"/>
      <c r="J10" s="5">
        <v>20</v>
      </c>
      <c r="K10" s="5">
        <v>0</v>
      </c>
      <c r="L10" s="5" t="s">
        <v>834</v>
      </c>
      <c r="M10" s="5" t="s">
        <v>42</v>
      </c>
      <c r="N10" s="5">
        <f>((J10*400)+(K10*100))+L10</f>
        <v>8036</v>
      </c>
      <c r="O10" s="5" t="s">
        <v>70</v>
      </c>
      <c r="P10" s="5">
        <f>N10*O10</f>
        <v>1004500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1004500</v>
      </c>
      <c r="AH10" s="5">
        <f>AG10</f>
        <v>1004500</v>
      </c>
      <c r="AI10" s="5">
        <v>0</v>
      </c>
      <c r="AJ10" s="5">
        <f>IF((AI10-AH10) &gt; 1,0,IF((AI10-AH10)&lt;0,AH10-AI10,AI10-AH10))</f>
        <v>1004500</v>
      </c>
      <c r="AK10" s="5">
        <v>0.01</v>
      </c>
      <c r="AL10" s="5">
        <f>ROUND(AJ10*(AK10/100),2)</f>
        <v>100.45</v>
      </c>
    </row>
    <row r="11" spans="1:38" ht="17.25" x14ac:dyDescent="0.25">
      <c r="A11" s="5" t="s">
        <v>1007</v>
      </c>
      <c r="B11" s="5" t="s">
        <v>1008</v>
      </c>
      <c r="C11" s="5" t="s">
        <v>1009</v>
      </c>
      <c r="D11" s="5" t="s">
        <v>1010</v>
      </c>
      <c r="E11" s="5">
        <v>2</v>
      </c>
      <c r="F11" s="5">
        <v>19389</v>
      </c>
      <c r="G11" s="5" t="s">
        <v>1012</v>
      </c>
      <c r="H11" s="5" t="s">
        <v>40</v>
      </c>
      <c r="I11" s="5"/>
      <c r="J11" s="5">
        <v>10</v>
      </c>
      <c r="K11" s="5">
        <v>0</v>
      </c>
      <c r="L11" s="5" t="s">
        <v>698</v>
      </c>
      <c r="M11" s="5" t="s">
        <v>42</v>
      </c>
      <c r="N11" s="5">
        <f>((J11*400)+(K11*100))+L11</f>
        <v>4052</v>
      </c>
      <c r="O11" s="5" t="s">
        <v>70</v>
      </c>
      <c r="P11" s="5">
        <f>N11*O11</f>
        <v>506500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506500</v>
      </c>
      <c r="AH11" s="5">
        <f>AG11</f>
        <v>506500</v>
      </c>
      <c r="AI11" s="5">
        <v>0</v>
      </c>
      <c r="AJ11" s="5">
        <f>IF((AI11-AH11) &gt; 1,0,IF((AI11-AH11)&lt;0,AH11-AI11,AI11-AH11))</f>
        <v>506500</v>
      </c>
      <c r="AK11" s="5">
        <v>0.01</v>
      </c>
      <c r="AL11" s="5">
        <f>ROUND(AJ11*(AK11/100),2)</f>
        <v>50.65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151.1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22.664999999999999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128.435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1014</v>
      </c>
      <c r="B10" s="5" t="s">
        <v>1015</v>
      </c>
      <c r="C10" s="5" t="s">
        <v>1016</v>
      </c>
      <c r="D10" s="5" t="s">
        <v>1017</v>
      </c>
      <c r="E10" s="5">
        <v>1</v>
      </c>
      <c r="F10" s="5">
        <v>20505</v>
      </c>
      <c r="G10" s="5" t="s">
        <v>1018</v>
      </c>
      <c r="H10" s="5" t="s">
        <v>40</v>
      </c>
      <c r="I10" s="5"/>
      <c r="J10" s="5">
        <v>4</v>
      </c>
      <c r="K10" s="5">
        <v>3</v>
      </c>
      <c r="L10" s="5" t="s">
        <v>256</v>
      </c>
      <c r="M10" s="5" t="s">
        <v>42</v>
      </c>
      <c r="N10" s="5">
        <f>((J10*400)+(K10*100))+L10</f>
        <v>1913</v>
      </c>
      <c r="O10" s="5" t="s">
        <v>43</v>
      </c>
      <c r="P10" s="5">
        <f>N10*O10</f>
        <v>143475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143475</v>
      </c>
      <c r="AH10" s="5">
        <f>AG10</f>
        <v>143475</v>
      </c>
      <c r="AI10" s="5">
        <v>0</v>
      </c>
      <c r="AJ10" s="5">
        <f>IF((AI10-AH10) &gt; 1,0,IF((AI10-AH10)&lt;0,AH10-AI10,AI10-AH10))</f>
        <v>143475</v>
      </c>
      <c r="AK10" s="5">
        <v>0.01</v>
      </c>
      <c r="AL10" s="5">
        <f>ROUND(AJ10*(AK10/100),2)</f>
        <v>14.35</v>
      </c>
    </row>
    <row r="11" spans="1:38" ht="17.25" x14ac:dyDescent="0.25">
      <c r="A11" s="5" t="s">
        <v>1014</v>
      </c>
      <c r="B11" s="5" t="s">
        <v>1015</v>
      </c>
      <c r="C11" s="5" t="s">
        <v>1016</v>
      </c>
      <c r="D11" s="5" t="s">
        <v>1017</v>
      </c>
      <c r="E11" s="5">
        <v>2</v>
      </c>
      <c r="F11" s="5">
        <v>20417</v>
      </c>
      <c r="G11" s="5" t="s">
        <v>1019</v>
      </c>
      <c r="H11" s="5" t="s">
        <v>40</v>
      </c>
      <c r="I11" s="5"/>
      <c r="J11" s="5">
        <v>8</v>
      </c>
      <c r="K11" s="5">
        <v>0</v>
      </c>
      <c r="L11" s="5" t="s">
        <v>1020</v>
      </c>
      <c r="M11" s="5" t="s">
        <v>42</v>
      </c>
      <c r="N11" s="5">
        <f>((J11*400)+(K11*100))+L11</f>
        <v>3211</v>
      </c>
      <c r="O11" s="5" t="s">
        <v>43</v>
      </c>
      <c r="P11" s="5">
        <f>N11*O11</f>
        <v>240825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240825</v>
      </c>
      <c r="AH11" s="5">
        <f>AG11</f>
        <v>240825</v>
      </c>
      <c r="AI11" s="5">
        <v>0</v>
      </c>
      <c r="AJ11" s="5">
        <f>IF((AI11-AH11) &gt; 1,0,IF((AI11-AH11)&lt;0,AH11-AI11,AI11-AH11))</f>
        <v>240825</v>
      </c>
      <c r="AK11" s="5">
        <v>0.01</v>
      </c>
      <c r="AL11" s="5">
        <f>ROUND(AJ11*(AK11/100),2)</f>
        <v>24.08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38.43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5.7645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32.665500000000002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1022</v>
      </c>
      <c r="B10" s="5" t="s">
        <v>1023</v>
      </c>
      <c r="C10" s="5" t="s">
        <v>1024</v>
      </c>
      <c r="D10" s="5" t="s">
        <v>1025</v>
      </c>
      <c r="E10" s="5">
        <v>1</v>
      </c>
      <c r="F10" s="5">
        <v>21719</v>
      </c>
      <c r="G10" s="5" t="s">
        <v>1026</v>
      </c>
      <c r="H10" s="5" t="s">
        <v>67</v>
      </c>
      <c r="I10" s="5"/>
      <c r="J10" s="5">
        <v>21</v>
      </c>
      <c r="K10" s="5">
        <v>2</v>
      </c>
      <c r="L10" s="5" t="s">
        <v>311</v>
      </c>
      <c r="M10" s="5" t="s">
        <v>42</v>
      </c>
      <c r="N10" s="5">
        <f>((J10*400)+(K10*100))+L10</f>
        <v>8600</v>
      </c>
      <c r="O10" s="5" t="s">
        <v>70</v>
      </c>
      <c r="P10" s="5">
        <f>N10*O10</f>
        <v>1075000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1075000</v>
      </c>
      <c r="AH10" s="5">
        <f>AG10</f>
        <v>1075000</v>
      </c>
      <c r="AI10" s="5">
        <v>0</v>
      </c>
      <c r="AJ10" s="5">
        <f>IF((AI10-AH10) &gt; 1,0,IF((AI10-AH10)&lt;0,AH10-AI10,AI10-AH10))</f>
        <v>1075000</v>
      </c>
      <c r="AK10" s="5">
        <v>0.01</v>
      </c>
      <c r="AL10" s="5">
        <f>ROUND(AJ10*(AK10/100),2)</f>
        <v>107.5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107.5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16.125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91.375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1028</v>
      </c>
      <c r="B10" s="5" t="s">
        <v>1029</v>
      </c>
      <c r="C10" s="5" t="s">
        <v>1030</v>
      </c>
      <c r="D10" s="5" t="s">
        <v>1031</v>
      </c>
      <c r="E10" s="5">
        <v>1</v>
      </c>
      <c r="F10" s="5">
        <v>20934</v>
      </c>
      <c r="G10" s="5" t="s">
        <v>1032</v>
      </c>
      <c r="H10" s="5" t="s">
        <v>40</v>
      </c>
      <c r="I10" s="5"/>
      <c r="J10" s="5">
        <v>21</v>
      </c>
      <c r="K10" s="5">
        <v>2</v>
      </c>
      <c r="L10" s="5" t="s">
        <v>537</v>
      </c>
      <c r="M10" s="5" t="s">
        <v>42</v>
      </c>
      <c r="N10" s="5">
        <f>((J10*400)+(K10*100))+L10</f>
        <v>8648</v>
      </c>
      <c r="O10" s="5" t="s">
        <v>79</v>
      </c>
      <c r="P10" s="5">
        <f>N10*O10</f>
        <v>1297200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1297200</v>
      </c>
      <c r="AH10" s="5">
        <f>AG10</f>
        <v>1297200</v>
      </c>
      <c r="AI10" s="5">
        <v>0</v>
      </c>
      <c r="AJ10" s="5">
        <f>IF((AI10-AH10) &gt; 1,0,IF((AI10-AH10)&lt;0,AH10-AI10,AI10-AH10))</f>
        <v>1297200</v>
      </c>
      <c r="AK10" s="5">
        <v>0.01</v>
      </c>
      <c r="AL10" s="5">
        <f>ROUND(AJ10*(AK10/100),2)</f>
        <v>129.72</v>
      </c>
    </row>
    <row r="11" spans="1:38" ht="17.25" x14ac:dyDescent="0.25">
      <c r="A11" s="5" t="s">
        <v>1028</v>
      </c>
      <c r="B11" s="5" t="s">
        <v>1029</v>
      </c>
      <c r="C11" s="5" t="s">
        <v>1030</v>
      </c>
      <c r="D11" s="5" t="s">
        <v>1031</v>
      </c>
      <c r="E11" s="5">
        <v>2</v>
      </c>
      <c r="F11" s="5">
        <v>20906</v>
      </c>
      <c r="G11" s="5" t="s">
        <v>1033</v>
      </c>
      <c r="H11" s="5" t="s">
        <v>56</v>
      </c>
      <c r="I11" s="5" t="s">
        <v>1034</v>
      </c>
      <c r="J11" s="5">
        <v>17</v>
      </c>
      <c r="K11" s="5">
        <v>3</v>
      </c>
      <c r="L11" s="5" t="s">
        <v>417</v>
      </c>
      <c r="M11" s="5" t="s">
        <v>42</v>
      </c>
      <c r="N11" s="5">
        <f>((J11*400)+(K11*100))+L11</f>
        <v>7142</v>
      </c>
      <c r="O11" s="5" t="s">
        <v>70</v>
      </c>
      <c r="P11" s="5">
        <f>N11*O11</f>
        <v>892750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892750</v>
      </c>
      <c r="AH11" s="5">
        <f>AG11</f>
        <v>892750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129.72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19.457999999999998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110.262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1036</v>
      </c>
      <c r="B10" s="5" t="s">
        <v>1037</v>
      </c>
      <c r="C10" s="5" t="s">
        <v>1038</v>
      </c>
      <c r="D10" s="5" t="s">
        <v>1039</v>
      </c>
      <c r="E10" s="5">
        <v>1</v>
      </c>
      <c r="F10" s="5">
        <v>21669</v>
      </c>
      <c r="G10" s="5" t="s">
        <v>1040</v>
      </c>
      <c r="H10" s="5" t="s">
        <v>40</v>
      </c>
      <c r="I10" s="5"/>
      <c r="J10" s="5">
        <v>12</v>
      </c>
      <c r="K10" s="5">
        <v>0</v>
      </c>
      <c r="L10" s="5" t="s">
        <v>431</v>
      </c>
      <c r="M10" s="5" t="s">
        <v>42</v>
      </c>
      <c r="N10" s="5">
        <f>((J10*400)+(K10*100))+L10</f>
        <v>4847</v>
      </c>
      <c r="O10" s="5" t="s">
        <v>158</v>
      </c>
      <c r="P10" s="5">
        <f>N10*O10</f>
        <v>848225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848225</v>
      </c>
      <c r="AH10" s="5">
        <f>AG10</f>
        <v>848225</v>
      </c>
      <c r="AI10" s="5">
        <v>0</v>
      </c>
      <c r="AJ10" s="5">
        <f>IF((AI10-AH10) &gt; 1,0,IF((AI10-AH10)&lt;0,AH10-AI10,AI10-AH10))</f>
        <v>848225</v>
      </c>
      <c r="AK10" s="5">
        <v>0.01</v>
      </c>
      <c r="AL10" s="5">
        <f>ROUND(AJ10*(AK10/100),2)</f>
        <v>84.82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84.82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12.722999999999999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72.096999999999994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1042</v>
      </c>
      <c r="B10" s="5" t="s">
        <v>1043</v>
      </c>
      <c r="C10" s="5" t="s">
        <v>1044</v>
      </c>
      <c r="D10" s="5" t="s">
        <v>1045</v>
      </c>
      <c r="E10" s="5">
        <v>1</v>
      </c>
      <c r="F10" s="5">
        <v>18379</v>
      </c>
      <c r="G10" s="5" t="s">
        <v>1046</v>
      </c>
      <c r="H10" s="5" t="s">
        <v>40</v>
      </c>
      <c r="I10" s="5"/>
      <c r="J10" s="5">
        <v>21</v>
      </c>
      <c r="K10" s="5">
        <v>1</v>
      </c>
      <c r="L10" s="5" t="s">
        <v>1047</v>
      </c>
      <c r="M10" s="5" t="s">
        <v>42</v>
      </c>
      <c r="N10" s="5">
        <f>((J10*400)+(K10*100))+L10</f>
        <v>8550</v>
      </c>
      <c r="O10" s="5" t="s">
        <v>70</v>
      </c>
      <c r="P10" s="5">
        <f>N10*O10</f>
        <v>1068750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1068750</v>
      </c>
      <c r="AH10" s="5">
        <f>AG10</f>
        <v>1068750</v>
      </c>
      <c r="AI10" s="5">
        <v>0</v>
      </c>
      <c r="AJ10" s="5">
        <f>IF((AI10-AH10) &gt; 1,0,IF((AI10-AH10)&lt;0,AH10-AI10,AI10-AH10))</f>
        <v>1068750</v>
      </c>
      <c r="AK10" s="5">
        <v>0.01</v>
      </c>
      <c r="AL10" s="5">
        <f>ROUND(AJ10*(AK10/100),2)</f>
        <v>106.88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106.88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16.032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90.847999999999999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1049</v>
      </c>
      <c r="B10" s="5" t="s">
        <v>1050</v>
      </c>
      <c r="C10" s="5" t="s">
        <v>1051</v>
      </c>
      <c r="D10" s="5" t="s">
        <v>1052</v>
      </c>
      <c r="E10" s="5">
        <v>1</v>
      </c>
      <c r="F10" s="5">
        <v>19260</v>
      </c>
      <c r="G10" s="5" t="s">
        <v>1053</v>
      </c>
      <c r="H10" s="5" t="s">
        <v>40</v>
      </c>
      <c r="I10" s="5"/>
      <c r="J10" s="5">
        <v>21</v>
      </c>
      <c r="K10" s="5">
        <v>1</v>
      </c>
      <c r="L10" s="5" t="s">
        <v>389</v>
      </c>
      <c r="M10" s="5" t="s">
        <v>42</v>
      </c>
      <c r="N10" s="5">
        <f>((J10*400)+(K10*100))+L10</f>
        <v>8549</v>
      </c>
      <c r="O10" s="5" t="s">
        <v>79</v>
      </c>
      <c r="P10" s="5">
        <f>N10*O10</f>
        <v>1282350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1282350</v>
      </c>
      <c r="AH10" s="5">
        <f>AG10</f>
        <v>1282350</v>
      </c>
      <c r="AI10" s="5">
        <v>0</v>
      </c>
      <c r="AJ10" s="5">
        <f>IF((AI10-AH10) &gt; 1,0,IF((AI10-AH10)&lt;0,AH10-AI10,AI10-AH10))</f>
        <v>1282350</v>
      </c>
      <c r="AK10" s="5">
        <v>0.01</v>
      </c>
      <c r="AL10" s="5">
        <f>ROUND(AJ10*(AK10/100),2)</f>
        <v>128.24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128.24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19.236000000000001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109.004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721</v>
      </c>
      <c r="B10" s="5"/>
      <c r="C10" s="5" t="s">
        <v>1055</v>
      </c>
      <c r="D10" s="5" t="s">
        <v>1056</v>
      </c>
      <c r="E10" s="5">
        <v>1</v>
      </c>
      <c r="F10" s="5">
        <v>20648</v>
      </c>
      <c r="G10" s="5"/>
      <c r="H10" s="5" t="s">
        <v>40</v>
      </c>
      <c r="I10" s="5"/>
      <c r="J10" s="5">
        <v>2</v>
      </c>
      <c r="K10" s="5">
        <v>3</v>
      </c>
      <c r="L10" s="5" t="s">
        <v>811</v>
      </c>
      <c r="M10" s="5" t="s">
        <v>42</v>
      </c>
      <c r="N10" s="5">
        <f>((J10*400)+(K10*100))+L10</f>
        <v>1161</v>
      </c>
      <c r="O10" s="5" t="s">
        <v>70</v>
      </c>
      <c r="P10" s="5">
        <f>N10*O10</f>
        <v>145125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145125</v>
      </c>
      <c r="AH10" s="5">
        <f>AG10</f>
        <v>145125</v>
      </c>
      <c r="AI10" s="5">
        <v>0</v>
      </c>
      <c r="AJ10" s="5">
        <f>IF((AI10-AH10) &gt; 1,0,IF((AI10-AH10)&lt;0,AH10-AI10,AI10-AH10))</f>
        <v>145125</v>
      </c>
      <c r="AK10" s="5">
        <v>0.01</v>
      </c>
      <c r="AL10" s="5">
        <f>ROUND(AJ10*(AK10/100),2)</f>
        <v>14.51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14.51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2.1764999999999999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12.333500000000001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1058</v>
      </c>
      <c r="B10" s="5"/>
      <c r="C10" s="5" t="s">
        <v>1059</v>
      </c>
      <c r="D10" s="5" t="s">
        <v>1060</v>
      </c>
      <c r="E10" s="5">
        <v>1</v>
      </c>
      <c r="F10" s="5">
        <v>17881</v>
      </c>
      <c r="G10" s="5"/>
      <c r="H10" s="5" t="s">
        <v>40</v>
      </c>
      <c r="I10" s="5" t="s">
        <v>1061</v>
      </c>
      <c r="J10" s="5">
        <v>4</v>
      </c>
      <c r="K10" s="5">
        <v>1</v>
      </c>
      <c r="L10" s="5" t="s">
        <v>90</v>
      </c>
      <c r="M10" s="5" t="s">
        <v>42</v>
      </c>
      <c r="N10" s="5">
        <f>((J10*400)+(K10*100))+L10</f>
        <v>1731</v>
      </c>
      <c r="O10" s="5" t="s">
        <v>158</v>
      </c>
      <c r="P10" s="5">
        <f>N10*O10</f>
        <v>302925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302925</v>
      </c>
      <c r="AH10" s="5">
        <f>AG10</f>
        <v>302925</v>
      </c>
      <c r="AI10" s="5">
        <v>0</v>
      </c>
      <c r="AJ10" s="5">
        <f>IF((AI10-AH10) &gt; 1,0,IF((AI10-AH10)&lt;0,AH10-AI10,AI10-AH10))</f>
        <v>302925</v>
      </c>
      <c r="AK10" s="5">
        <v>0.01</v>
      </c>
      <c r="AL10" s="5">
        <f>ROUND(AJ10*(AK10/100),2)</f>
        <v>30.29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30.29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4.5434999999999999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25.746499999999997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1063</v>
      </c>
      <c r="B10" s="5" t="s">
        <v>1064</v>
      </c>
      <c r="C10" s="5" t="s">
        <v>1065</v>
      </c>
      <c r="D10" s="5" t="s">
        <v>1066</v>
      </c>
      <c r="E10" s="5">
        <v>1</v>
      </c>
      <c r="F10" s="5">
        <v>22863</v>
      </c>
      <c r="G10" s="5" t="s">
        <v>1067</v>
      </c>
      <c r="H10" s="5" t="s">
        <v>56</v>
      </c>
      <c r="I10" s="5" t="s">
        <v>1068</v>
      </c>
      <c r="J10" s="5">
        <v>4</v>
      </c>
      <c r="K10" s="5">
        <v>1</v>
      </c>
      <c r="L10" s="5" t="s">
        <v>1069</v>
      </c>
      <c r="M10" s="5" t="s">
        <v>42</v>
      </c>
      <c r="N10" s="5">
        <f>((J10*400)+(K10*100))+L10</f>
        <v>1710</v>
      </c>
      <c r="O10" s="5" t="s">
        <v>70</v>
      </c>
      <c r="P10" s="5">
        <f>N10*O10</f>
        <v>213750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213750</v>
      </c>
      <c r="AH10" s="5">
        <f>AG10</f>
        <v>213750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1063</v>
      </c>
      <c r="B11" s="5" t="s">
        <v>1064</v>
      </c>
      <c r="C11" s="5" t="s">
        <v>1065</v>
      </c>
      <c r="D11" s="5" t="s">
        <v>1066</v>
      </c>
      <c r="E11" s="5">
        <v>2</v>
      </c>
      <c r="F11" s="5">
        <v>19558</v>
      </c>
      <c r="G11" s="5" t="s">
        <v>1070</v>
      </c>
      <c r="H11" s="5" t="s">
        <v>40</v>
      </c>
      <c r="I11" s="5" t="s">
        <v>1071</v>
      </c>
      <c r="J11" s="5">
        <v>20</v>
      </c>
      <c r="K11" s="5">
        <v>0</v>
      </c>
      <c r="L11" s="5" t="s">
        <v>78</v>
      </c>
      <c r="M11" s="5" t="s">
        <v>42</v>
      </c>
      <c r="N11" s="5">
        <f>((J11*400)+(K11*100))+L11</f>
        <v>8056</v>
      </c>
      <c r="O11" s="5" t="s">
        <v>70</v>
      </c>
      <c r="P11" s="5">
        <f>N11*O11</f>
        <v>1007000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1007000</v>
      </c>
      <c r="AH11" s="5">
        <f>AG11</f>
        <v>1007000</v>
      </c>
      <c r="AI11" s="5">
        <v>0</v>
      </c>
      <c r="AJ11" s="5">
        <f>IF((AI11-AH11) &gt; 1,0,IF((AI11-AH11)&lt;0,AH11-AI11,AI11-AH11))</f>
        <v>1007000</v>
      </c>
      <c r="AK11" s="5">
        <v>0.01</v>
      </c>
      <c r="AL11" s="5">
        <f>ROUND(AJ11*(AK11/100),2)</f>
        <v>100.7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100.7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15.105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85.594999999999999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153</v>
      </c>
      <c r="B10" s="5"/>
      <c r="C10" s="5" t="s">
        <v>154</v>
      </c>
      <c r="D10" s="5" t="s">
        <v>155</v>
      </c>
      <c r="E10" s="5">
        <v>1</v>
      </c>
      <c r="F10" s="5">
        <v>17838</v>
      </c>
      <c r="G10" s="5"/>
      <c r="H10" s="5" t="s">
        <v>156</v>
      </c>
      <c r="I10" s="5"/>
      <c r="J10" s="5">
        <v>0</v>
      </c>
      <c r="K10" s="5">
        <v>1</v>
      </c>
      <c r="L10" s="5" t="s">
        <v>157</v>
      </c>
      <c r="M10" s="5" t="s">
        <v>42</v>
      </c>
      <c r="N10" s="5">
        <f>((J10*400)+(K10*100))+L10</f>
        <v>106.29</v>
      </c>
      <c r="O10" s="5" t="s">
        <v>158</v>
      </c>
      <c r="P10" s="5">
        <f>N10*O10</f>
        <v>18600.75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18600.75</v>
      </c>
      <c r="AH10" s="5">
        <f>AG10</f>
        <v>18600.75</v>
      </c>
      <c r="AI10" s="5">
        <v>0</v>
      </c>
      <c r="AJ10" s="5">
        <f>IF((AI10-AH10) &gt; 1,0,IF((AI10-AH10)&lt;0,AH10-AI10,AI10-AH10))</f>
        <v>18600.75</v>
      </c>
      <c r="AK10" s="5">
        <v>0.01</v>
      </c>
      <c r="AL10" s="5">
        <f>ROUND(AJ10*(AK10/100),2)</f>
        <v>1.86</v>
      </c>
    </row>
    <row r="11" spans="1:38" ht="17.25" x14ac:dyDescent="0.25">
      <c r="A11" s="5" t="s">
        <v>153</v>
      </c>
      <c r="B11" s="5"/>
      <c r="C11" s="5" t="s">
        <v>154</v>
      </c>
      <c r="D11" s="5" t="s">
        <v>155</v>
      </c>
      <c r="E11" s="5">
        <v>2</v>
      </c>
      <c r="F11" s="5">
        <v>19236</v>
      </c>
      <c r="G11" s="5" t="s">
        <v>159</v>
      </c>
      <c r="H11" s="5" t="s">
        <v>156</v>
      </c>
      <c r="I11" s="5"/>
      <c r="J11" s="5">
        <v>0</v>
      </c>
      <c r="K11" s="5">
        <v>0</v>
      </c>
      <c r="L11" s="5" t="s">
        <v>58</v>
      </c>
      <c r="M11" s="5" t="s">
        <v>160</v>
      </c>
      <c r="N11" s="5">
        <f>((J11*400)+(K11*100))+L11</f>
        <v>98</v>
      </c>
      <c r="O11" s="5" t="s">
        <v>70</v>
      </c>
      <c r="P11" s="5">
        <f>N11*O11</f>
        <v>12250</v>
      </c>
      <c r="Q11" s="5">
        <v>1</v>
      </c>
      <c r="R11" s="5" t="s">
        <v>153</v>
      </c>
      <c r="S11" s="5"/>
      <c r="T11" s="5" t="s">
        <v>154</v>
      </c>
      <c r="U11" s="5" t="s">
        <v>161</v>
      </c>
      <c r="V11" s="5" t="s">
        <v>162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1.86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0.27900000000000003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1.581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1073</v>
      </c>
      <c r="B10" s="5" t="s">
        <v>1074</v>
      </c>
      <c r="C10" s="5" t="s">
        <v>1075</v>
      </c>
      <c r="D10" s="5" t="s">
        <v>1076</v>
      </c>
      <c r="E10" s="5">
        <v>1</v>
      </c>
      <c r="F10" s="5">
        <v>20445</v>
      </c>
      <c r="G10" s="5" t="s">
        <v>1077</v>
      </c>
      <c r="H10" s="5" t="s">
        <v>88</v>
      </c>
      <c r="I10" s="5" t="s">
        <v>1078</v>
      </c>
      <c r="J10" s="5">
        <v>4</v>
      </c>
      <c r="K10" s="5">
        <v>2</v>
      </c>
      <c r="L10" s="5" t="s">
        <v>456</v>
      </c>
      <c r="M10" s="5" t="s">
        <v>42</v>
      </c>
      <c r="N10" s="5">
        <f>((J10*400)+(K10*100))+L10</f>
        <v>1887</v>
      </c>
      <c r="O10" s="5" t="s">
        <v>43</v>
      </c>
      <c r="P10" s="5">
        <f>N10*O10</f>
        <v>141525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141525</v>
      </c>
      <c r="AH10" s="5">
        <f>AG10</f>
        <v>141525</v>
      </c>
      <c r="AI10" s="5">
        <v>0</v>
      </c>
      <c r="AJ10" s="5">
        <f>IF((AI10-AH10) &gt; 1,0,IF((AI10-AH10)&lt;0,AH10-AI10,AI10-AH10))</f>
        <v>141525</v>
      </c>
      <c r="AK10" s="5">
        <v>0.01</v>
      </c>
      <c r="AL10" s="5">
        <f>ROUND(AJ10*(AK10/100),2)</f>
        <v>14.15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14.15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2.1225000000000001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12.0275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1080</v>
      </c>
      <c r="B10" s="5"/>
      <c r="C10" s="5" t="s">
        <v>1081</v>
      </c>
      <c r="D10" s="5" t="s">
        <v>1082</v>
      </c>
      <c r="E10" s="5">
        <v>1</v>
      </c>
      <c r="F10" s="5">
        <v>21331</v>
      </c>
      <c r="G10" s="5" t="s">
        <v>1083</v>
      </c>
      <c r="H10" s="5" t="s">
        <v>40</v>
      </c>
      <c r="I10" s="5"/>
      <c r="J10" s="5">
        <v>10</v>
      </c>
      <c r="K10" s="5">
        <v>2</v>
      </c>
      <c r="L10" s="5" t="s">
        <v>485</v>
      </c>
      <c r="M10" s="5" t="s">
        <v>42</v>
      </c>
      <c r="N10" s="5">
        <f>((J10*400)+(K10*100))+L10</f>
        <v>4297</v>
      </c>
      <c r="O10" s="5" t="s">
        <v>43</v>
      </c>
      <c r="P10" s="5">
        <f>N10*O10</f>
        <v>322275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322275</v>
      </c>
      <c r="AH10" s="5">
        <f>AG10</f>
        <v>322275</v>
      </c>
      <c r="AI10" s="5">
        <v>0</v>
      </c>
      <c r="AJ10" s="5">
        <f>IF((AI10-AH10) &gt; 1,0,IF((AI10-AH10)&lt;0,AH10-AI10,AI10-AH10))</f>
        <v>322275</v>
      </c>
      <c r="AK10" s="5">
        <v>0.01</v>
      </c>
      <c r="AL10" s="5">
        <f>ROUND(AJ10*(AK10/100),2)</f>
        <v>32.229999999999997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32.229999999999997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4.8344999999999994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27.395499999999998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1085</v>
      </c>
      <c r="B10" s="5" t="s">
        <v>1086</v>
      </c>
      <c r="C10" s="5" t="s">
        <v>1087</v>
      </c>
      <c r="D10" s="5" t="s">
        <v>1088</v>
      </c>
      <c r="E10" s="5">
        <v>1</v>
      </c>
      <c r="F10" s="5">
        <v>18602</v>
      </c>
      <c r="G10" s="5" t="s">
        <v>1089</v>
      </c>
      <c r="H10" s="5" t="s">
        <v>40</v>
      </c>
      <c r="I10" s="5"/>
      <c r="J10" s="5">
        <v>5</v>
      </c>
      <c r="K10" s="5">
        <v>1</v>
      </c>
      <c r="L10" s="5" t="s">
        <v>382</v>
      </c>
      <c r="M10" s="5" t="s">
        <v>42</v>
      </c>
      <c r="N10" s="5">
        <f>((J10*400)+(K10*100))+L10</f>
        <v>2105</v>
      </c>
      <c r="O10" s="5" t="s">
        <v>70</v>
      </c>
      <c r="P10" s="5">
        <f>N10*O10</f>
        <v>263125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263125</v>
      </c>
      <c r="AH10" s="5">
        <f>AG10</f>
        <v>263125</v>
      </c>
      <c r="AI10" s="5">
        <v>0</v>
      </c>
      <c r="AJ10" s="5">
        <f>IF((AI10-AH10) &gt; 1,0,IF((AI10-AH10)&lt;0,AH10-AI10,AI10-AH10))</f>
        <v>263125</v>
      </c>
      <c r="AK10" s="5">
        <v>0.01</v>
      </c>
      <c r="AL10" s="5">
        <f>ROUND(AJ10*(AK10/100),2)</f>
        <v>26.31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26.31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3.9464999999999995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22.363499999999998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1091</v>
      </c>
      <c r="B10" s="5" t="s">
        <v>1092</v>
      </c>
      <c r="C10" s="5" t="s">
        <v>1093</v>
      </c>
      <c r="D10" s="5" t="s">
        <v>1094</v>
      </c>
      <c r="E10" s="5">
        <v>1</v>
      </c>
      <c r="F10" s="5">
        <v>22496</v>
      </c>
      <c r="G10" s="5" t="s">
        <v>1095</v>
      </c>
      <c r="H10" s="5" t="s">
        <v>56</v>
      </c>
      <c r="I10" s="5" t="s">
        <v>1096</v>
      </c>
      <c r="J10" s="5">
        <v>0</v>
      </c>
      <c r="K10" s="5">
        <v>1</v>
      </c>
      <c r="L10" s="5" t="s">
        <v>1097</v>
      </c>
      <c r="M10" s="5" t="s">
        <v>42</v>
      </c>
      <c r="N10" s="5">
        <f>((J10*400)+(K10*100))+L10</f>
        <v>137</v>
      </c>
      <c r="O10" s="5" t="s">
        <v>91</v>
      </c>
      <c r="P10" s="5">
        <f>N10*O10</f>
        <v>274000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274000</v>
      </c>
      <c r="AH10" s="5">
        <f>AG10</f>
        <v>274000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1091</v>
      </c>
      <c r="B11" s="5" t="s">
        <v>1092</v>
      </c>
      <c r="C11" s="5" t="s">
        <v>1093</v>
      </c>
      <c r="D11" s="5" t="s">
        <v>1094</v>
      </c>
      <c r="E11" s="5">
        <v>2</v>
      </c>
      <c r="F11" s="5">
        <v>21726</v>
      </c>
      <c r="G11" s="5" t="s">
        <v>1098</v>
      </c>
      <c r="H11" s="5" t="s">
        <v>88</v>
      </c>
      <c r="I11" s="5" t="s">
        <v>1099</v>
      </c>
      <c r="J11" s="5">
        <v>0</v>
      </c>
      <c r="K11" s="5">
        <v>1</v>
      </c>
      <c r="L11" s="5" t="s">
        <v>685</v>
      </c>
      <c r="M11" s="5" t="s">
        <v>42</v>
      </c>
      <c r="N11" s="5">
        <f>((J11*400)+(K11*100))+L11</f>
        <v>176</v>
      </c>
      <c r="O11" s="5" t="s">
        <v>70</v>
      </c>
      <c r="P11" s="5">
        <f>N11*O11</f>
        <v>22000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22000</v>
      </c>
      <c r="AH11" s="5">
        <f>AG11</f>
        <v>22000</v>
      </c>
      <c r="AI11" s="5">
        <v>0</v>
      </c>
      <c r="AJ11" s="5">
        <f>IF((AI11-AH11) &gt; 1,0,IF((AI11-AH11)&lt;0,AH11-AI11,AI11-AH11))</f>
        <v>22000</v>
      </c>
      <c r="AK11" s="5">
        <v>0.01</v>
      </c>
      <c r="AL11" s="5">
        <f>ROUND(AJ11*(AK11/100),2)</f>
        <v>2.2000000000000002</v>
      </c>
    </row>
    <row r="12" spans="1:38" ht="17.25" x14ac:dyDescent="0.25">
      <c r="A12" s="5" t="s">
        <v>1091</v>
      </c>
      <c r="B12" s="5" t="s">
        <v>1092</v>
      </c>
      <c r="C12" s="5" t="s">
        <v>1093</v>
      </c>
      <c r="D12" s="5" t="s">
        <v>1094</v>
      </c>
      <c r="E12" s="5">
        <v>3</v>
      </c>
      <c r="F12" s="5">
        <v>18247</v>
      </c>
      <c r="G12" s="5" t="s">
        <v>1100</v>
      </c>
      <c r="H12" s="5" t="s">
        <v>56</v>
      </c>
      <c r="I12" s="5" t="s">
        <v>1101</v>
      </c>
      <c r="J12" s="5">
        <v>3</v>
      </c>
      <c r="K12" s="5">
        <v>3</v>
      </c>
      <c r="L12" s="5" t="s">
        <v>410</v>
      </c>
      <c r="M12" s="5" t="s">
        <v>42</v>
      </c>
      <c r="N12" s="5">
        <f>((J12*400)+(K12*100))+L12</f>
        <v>1515</v>
      </c>
      <c r="O12" s="5" t="s">
        <v>70</v>
      </c>
      <c r="P12" s="5">
        <f>N12*O12</f>
        <v>189375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189375</v>
      </c>
      <c r="AH12" s="5">
        <f>AG12</f>
        <v>189375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1091</v>
      </c>
      <c r="B13" s="5" t="s">
        <v>1092</v>
      </c>
      <c r="C13" s="5" t="s">
        <v>1093</v>
      </c>
      <c r="D13" s="5" t="s">
        <v>1094</v>
      </c>
      <c r="E13" s="5">
        <v>4</v>
      </c>
      <c r="F13" s="5">
        <v>18432</v>
      </c>
      <c r="G13" s="5" t="s">
        <v>1102</v>
      </c>
      <c r="H13" s="5" t="s">
        <v>56</v>
      </c>
      <c r="I13" s="5" t="s">
        <v>1103</v>
      </c>
      <c r="J13" s="5">
        <v>5</v>
      </c>
      <c r="K13" s="5">
        <v>3</v>
      </c>
      <c r="L13" s="5" t="s">
        <v>293</v>
      </c>
      <c r="M13" s="5" t="s">
        <v>42</v>
      </c>
      <c r="N13" s="5">
        <f>((J13*400)+(K13*100))+L13</f>
        <v>2369</v>
      </c>
      <c r="O13" s="5" t="s">
        <v>70</v>
      </c>
      <c r="P13" s="5">
        <f>N13*O13</f>
        <v>296125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296125</v>
      </c>
      <c r="AH13" s="5">
        <f>AG13</f>
        <v>296125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2.2000000000000002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0.33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1.87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1105</v>
      </c>
      <c r="B10" s="5"/>
      <c r="C10" s="5" t="s">
        <v>1106</v>
      </c>
      <c r="D10" s="5" t="s">
        <v>1107</v>
      </c>
      <c r="E10" s="5">
        <v>1</v>
      </c>
      <c r="F10" s="5">
        <v>22951</v>
      </c>
      <c r="G10" s="5" t="s">
        <v>1108</v>
      </c>
      <c r="H10" s="5" t="s">
        <v>40</v>
      </c>
      <c r="I10" s="5" t="s">
        <v>1109</v>
      </c>
      <c r="J10" s="5">
        <v>10</v>
      </c>
      <c r="K10" s="5">
        <v>0</v>
      </c>
      <c r="L10" s="5" t="s">
        <v>240</v>
      </c>
      <c r="M10" s="5" t="s">
        <v>42</v>
      </c>
      <c r="N10" s="5">
        <f>((J10*400)+(K10*100))+L10</f>
        <v>4090</v>
      </c>
      <c r="O10" s="5" t="s">
        <v>70</v>
      </c>
      <c r="P10" s="5">
        <f>N10*O10</f>
        <v>511250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511250</v>
      </c>
      <c r="AH10" s="5">
        <f>AG10</f>
        <v>511250</v>
      </c>
      <c r="AI10" s="5">
        <v>0</v>
      </c>
      <c r="AJ10" s="5">
        <f>IF((AI10-AH10) &gt; 1,0,IF((AI10-AH10)&lt;0,AH10-AI10,AI10-AH10))</f>
        <v>511250</v>
      </c>
      <c r="AK10" s="5">
        <v>0.01</v>
      </c>
      <c r="AL10" s="5">
        <f>ROUND(AJ10*(AK10/100),2)</f>
        <v>51.13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51.13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7.6695000000000002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43.460500000000003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1111</v>
      </c>
      <c r="B10" s="5" t="s">
        <v>1112</v>
      </c>
      <c r="C10" s="5" t="s">
        <v>1113</v>
      </c>
      <c r="D10" s="5" t="s">
        <v>1114</v>
      </c>
      <c r="E10" s="5">
        <v>1</v>
      </c>
      <c r="F10" s="5">
        <v>18196</v>
      </c>
      <c r="G10" s="5" t="s">
        <v>1115</v>
      </c>
      <c r="H10" s="5" t="s">
        <v>40</v>
      </c>
      <c r="I10" s="5"/>
      <c r="J10" s="5">
        <v>10</v>
      </c>
      <c r="K10" s="5">
        <v>1</v>
      </c>
      <c r="L10" s="5" t="s">
        <v>1069</v>
      </c>
      <c r="M10" s="5" t="s">
        <v>42</v>
      </c>
      <c r="N10" s="5">
        <f>((J10*400)+(K10*100))+L10</f>
        <v>4110</v>
      </c>
      <c r="O10" s="5" t="s">
        <v>79</v>
      </c>
      <c r="P10" s="5">
        <f>N10*O10</f>
        <v>616500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616500</v>
      </c>
      <c r="AH10" s="5">
        <f>AG10</f>
        <v>616500</v>
      </c>
      <c r="AI10" s="5">
        <v>0</v>
      </c>
      <c r="AJ10" s="5">
        <f>IF((AI10-AH10) &gt; 1,0,IF((AI10-AH10)&lt;0,AH10-AI10,AI10-AH10))</f>
        <v>616500</v>
      </c>
      <c r="AK10" s="5">
        <v>0.01</v>
      </c>
      <c r="AL10" s="5">
        <f>ROUND(AJ10*(AK10/100),2)</f>
        <v>61.65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61.65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9.2474999999999987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52.402500000000003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1117</v>
      </c>
      <c r="B10" s="5" t="s">
        <v>1118</v>
      </c>
      <c r="C10" s="5" t="s">
        <v>1119</v>
      </c>
      <c r="D10" s="5" t="s">
        <v>1120</v>
      </c>
      <c r="E10" s="5">
        <v>1</v>
      </c>
      <c r="F10" s="5">
        <v>21684</v>
      </c>
      <c r="G10" s="5" t="s">
        <v>1121</v>
      </c>
      <c r="H10" s="5" t="s">
        <v>40</v>
      </c>
      <c r="I10" s="5"/>
      <c r="J10" s="5">
        <v>13</v>
      </c>
      <c r="K10" s="5">
        <v>1</v>
      </c>
      <c r="L10" s="5" t="s">
        <v>1122</v>
      </c>
      <c r="M10" s="5" t="s">
        <v>42</v>
      </c>
      <c r="N10" s="5">
        <f>((J10*400)+(K10*100))+L10</f>
        <v>5354</v>
      </c>
      <c r="O10" s="5" t="s">
        <v>279</v>
      </c>
      <c r="P10" s="5">
        <f>N10*O10</f>
        <v>2141600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2141600</v>
      </c>
      <c r="AH10" s="5">
        <f>AG10</f>
        <v>2141600</v>
      </c>
      <c r="AI10" s="5">
        <v>0</v>
      </c>
      <c r="AJ10" s="5">
        <f>IF((AI10-AH10) &gt; 1,0,IF((AI10-AH10)&lt;0,AH10-AI10,AI10-AH10))</f>
        <v>2141600</v>
      </c>
      <c r="AK10" s="5">
        <v>0.01</v>
      </c>
      <c r="AL10" s="5">
        <f>ROUND(AJ10*(AK10/100),2)</f>
        <v>214.16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214.16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32.123999999999995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182.036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1123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1124</v>
      </c>
      <c r="B10" s="5" t="s">
        <v>1125</v>
      </c>
      <c r="C10" s="5" t="s">
        <v>1126</v>
      </c>
      <c r="D10" s="5" t="s">
        <v>1127</v>
      </c>
      <c r="E10" s="5">
        <v>1</v>
      </c>
      <c r="F10" s="5">
        <v>21778</v>
      </c>
      <c r="G10" s="5" t="s">
        <v>1128</v>
      </c>
      <c r="H10" s="5" t="s">
        <v>56</v>
      </c>
      <c r="I10" s="5" t="s">
        <v>1129</v>
      </c>
      <c r="J10" s="5">
        <v>0</v>
      </c>
      <c r="K10" s="5">
        <v>0</v>
      </c>
      <c r="L10" s="5" t="s">
        <v>503</v>
      </c>
      <c r="M10" s="5" t="s">
        <v>42</v>
      </c>
      <c r="N10" s="5">
        <f>((J10*400)+(K10*100))+L10</f>
        <v>74</v>
      </c>
      <c r="O10" s="5" t="s">
        <v>554</v>
      </c>
      <c r="P10" s="5">
        <f>N10*O10</f>
        <v>51800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51800</v>
      </c>
      <c r="AH10" s="5">
        <f>AG10</f>
        <v>51800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1124</v>
      </c>
      <c r="B11" s="5" t="s">
        <v>1125</v>
      </c>
      <c r="C11" s="5" t="s">
        <v>1126</v>
      </c>
      <c r="D11" s="5" t="s">
        <v>1127</v>
      </c>
      <c r="E11" s="5">
        <v>2</v>
      </c>
      <c r="F11" s="5">
        <v>20061</v>
      </c>
      <c r="G11" s="5" t="s">
        <v>1130</v>
      </c>
      <c r="H11" s="5" t="s">
        <v>88</v>
      </c>
      <c r="I11" s="5" t="s">
        <v>1131</v>
      </c>
      <c r="J11" s="5">
        <v>2</v>
      </c>
      <c r="K11" s="5">
        <v>2</v>
      </c>
      <c r="L11" s="5" t="s">
        <v>225</v>
      </c>
      <c r="M11" s="5" t="s">
        <v>42</v>
      </c>
      <c r="N11" s="5">
        <f>((J11*400)+(K11*100))+L11</f>
        <v>1055</v>
      </c>
      <c r="O11" s="5" t="s">
        <v>79</v>
      </c>
      <c r="P11" s="5">
        <f>N11*O11</f>
        <v>158250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158250</v>
      </c>
      <c r="AH11" s="5">
        <f>AG11</f>
        <v>158250</v>
      </c>
      <c r="AI11" s="5">
        <v>0</v>
      </c>
      <c r="AJ11" s="5">
        <f>IF((AI11-AH11) &gt; 1,0,IF((AI11-AH11)&lt;0,AH11-AI11,AI11-AH11))</f>
        <v>158250</v>
      </c>
      <c r="AK11" s="5">
        <v>0.01</v>
      </c>
      <c r="AL11" s="5">
        <f>ROUND(AJ11*(AK11/100),2)</f>
        <v>15.83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15.83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2.3744999999999998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13.455500000000001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1133</v>
      </c>
      <c r="B10" s="5" t="s">
        <v>1134</v>
      </c>
      <c r="C10" s="5" t="s">
        <v>1135</v>
      </c>
      <c r="D10" s="5" t="s">
        <v>1136</v>
      </c>
      <c r="E10" s="5">
        <v>1</v>
      </c>
      <c r="F10" s="5">
        <v>19553</v>
      </c>
      <c r="G10" s="5" t="s">
        <v>1137</v>
      </c>
      <c r="H10" s="5" t="s">
        <v>88</v>
      </c>
      <c r="I10" s="5" t="s">
        <v>1138</v>
      </c>
      <c r="J10" s="5">
        <v>26</v>
      </c>
      <c r="K10" s="5">
        <v>1</v>
      </c>
      <c r="L10" s="5" t="s">
        <v>286</v>
      </c>
      <c r="M10" s="5" t="s">
        <v>42</v>
      </c>
      <c r="N10" s="5">
        <f>((J10*400)+(K10*100))+L10</f>
        <v>10586</v>
      </c>
      <c r="O10" s="5" t="s">
        <v>321</v>
      </c>
      <c r="P10" s="5">
        <f>N10*O10</f>
        <v>3705100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3705100</v>
      </c>
      <c r="AH10" s="5">
        <f>AG10</f>
        <v>3705100</v>
      </c>
      <c r="AI10" s="5">
        <v>0</v>
      </c>
      <c r="AJ10" s="5">
        <f>IF((AI10-AH10) &gt; 1,0,IF((AI10-AH10)&lt;0,AH10-AI10,AI10-AH10))</f>
        <v>3705100</v>
      </c>
      <c r="AK10" s="5">
        <v>0.01</v>
      </c>
      <c r="AL10" s="5">
        <f>ROUND(AJ10*(AK10/100),2)</f>
        <v>370.51</v>
      </c>
    </row>
    <row r="11" spans="1:38" ht="17.25" x14ac:dyDescent="0.25">
      <c r="A11" s="5" t="s">
        <v>1133</v>
      </c>
      <c r="B11" s="5" t="s">
        <v>1134</v>
      </c>
      <c r="C11" s="5" t="s">
        <v>1135</v>
      </c>
      <c r="D11" s="5" t="s">
        <v>1136</v>
      </c>
      <c r="E11" s="5">
        <v>2</v>
      </c>
      <c r="F11" s="5">
        <v>20743</v>
      </c>
      <c r="G11" s="5" t="s">
        <v>1139</v>
      </c>
      <c r="H11" s="5" t="s">
        <v>56</v>
      </c>
      <c r="I11" s="5" t="s">
        <v>1140</v>
      </c>
      <c r="J11" s="5">
        <v>0</v>
      </c>
      <c r="K11" s="5">
        <v>3</v>
      </c>
      <c r="L11" s="5" t="s">
        <v>90</v>
      </c>
      <c r="M11" s="5" t="s">
        <v>42</v>
      </c>
      <c r="N11" s="5">
        <f>((J11*400)+(K11*100))+L11</f>
        <v>331</v>
      </c>
      <c r="O11" s="5" t="s">
        <v>202</v>
      </c>
      <c r="P11" s="5">
        <f>N11*O11</f>
        <v>198600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198600</v>
      </c>
      <c r="AH11" s="5">
        <f>AG11</f>
        <v>198600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370.51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55.576499999999996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314.93349999999998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1142</v>
      </c>
      <c r="B10" s="5" t="s">
        <v>1143</v>
      </c>
      <c r="C10" s="5" t="s">
        <v>1144</v>
      </c>
      <c r="D10" s="5" t="s">
        <v>1145</v>
      </c>
      <c r="E10" s="5">
        <v>1</v>
      </c>
      <c r="F10" s="5">
        <v>22547</v>
      </c>
      <c r="G10" s="5" t="s">
        <v>1146</v>
      </c>
      <c r="H10" s="5" t="s">
        <v>88</v>
      </c>
      <c r="I10" s="5" t="s">
        <v>1147</v>
      </c>
      <c r="J10" s="5">
        <v>23</v>
      </c>
      <c r="K10" s="5">
        <v>1</v>
      </c>
      <c r="L10" s="5" t="s">
        <v>106</v>
      </c>
      <c r="M10" s="5" t="s">
        <v>42</v>
      </c>
      <c r="N10" s="5">
        <f>((J10*400)+(K10*100))+L10</f>
        <v>9333</v>
      </c>
      <c r="O10" s="5" t="s">
        <v>70</v>
      </c>
      <c r="P10" s="5">
        <f>N10*O10</f>
        <v>1166625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1166625</v>
      </c>
      <c r="AH10" s="5">
        <f>AG10</f>
        <v>1166625</v>
      </c>
      <c r="AI10" s="5">
        <v>0</v>
      </c>
      <c r="AJ10" s="5">
        <f>IF((AI10-AH10) &gt; 1,0,IF((AI10-AH10)&lt;0,AH10-AI10,AI10-AH10))</f>
        <v>1166625</v>
      </c>
      <c r="AK10" s="5">
        <v>0.01</v>
      </c>
      <c r="AL10" s="5">
        <f>ROUND(AJ10*(AK10/100),2)</f>
        <v>116.66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116.66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17.498999999999999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99.161000000000001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166</v>
      </c>
      <c r="B10" s="5" t="s">
        <v>167</v>
      </c>
      <c r="C10" s="5" t="s">
        <v>168</v>
      </c>
      <c r="D10" s="5" t="s">
        <v>169</v>
      </c>
      <c r="E10" s="5">
        <v>1</v>
      </c>
      <c r="F10" s="5">
        <v>17959</v>
      </c>
      <c r="G10" s="5" t="s">
        <v>170</v>
      </c>
      <c r="H10" s="5" t="s">
        <v>88</v>
      </c>
      <c r="I10" s="5" t="s">
        <v>171</v>
      </c>
      <c r="J10" s="5">
        <v>2</v>
      </c>
      <c r="K10" s="5">
        <v>2</v>
      </c>
      <c r="L10" s="5" t="s">
        <v>172</v>
      </c>
      <c r="M10" s="5" t="s">
        <v>42</v>
      </c>
      <c r="N10" s="5">
        <f>((J10*400)+(K10*100))+L10</f>
        <v>1020</v>
      </c>
      <c r="O10" s="5" t="s">
        <v>79</v>
      </c>
      <c r="P10" s="5">
        <f>N10*O10</f>
        <v>153000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153000</v>
      </c>
      <c r="AH10" s="5">
        <f>AG10</f>
        <v>153000</v>
      </c>
      <c r="AI10" s="5">
        <v>0</v>
      </c>
      <c r="AJ10" s="5">
        <f>IF((AI10-AH10) &gt; 1,0,IF((AI10-AH10)&lt;0,AH10-AI10,AI10-AH10))</f>
        <v>153000</v>
      </c>
      <c r="AK10" s="5">
        <v>0.01</v>
      </c>
      <c r="AL10" s="5">
        <f>ROUND(AJ10*(AK10/100),2)</f>
        <v>15.3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2.2949999999999999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13.005000000000001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1149</v>
      </c>
      <c r="B10" s="5" t="s">
        <v>1150</v>
      </c>
      <c r="C10" s="5" t="s">
        <v>1151</v>
      </c>
      <c r="D10" s="5" t="s">
        <v>1152</v>
      </c>
      <c r="E10" s="5">
        <v>1</v>
      </c>
      <c r="F10" s="5">
        <v>21495</v>
      </c>
      <c r="G10" s="5" t="s">
        <v>1153</v>
      </c>
      <c r="H10" s="5" t="s">
        <v>40</v>
      </c>
      <c r="I10" s="5" t="s">
        <v>1154</v>
      </c>
      <c r="J10" s="5">
        <v>8</v>
      </c>
      <c r="K10" s="5">
        <v>2</v>
      </c>
      <c r="L10" s="5" t="s">
        <v>1155</v>
      </c>
      <c r="M10" s="5" t="s">
        <v>42</v>
      </c>
      <c r="N10" s="5">
        <f>((J10*400)+(K10*100))+L10</f>
        <v>3480</v>
      </c>
      <c r="O10" s="5" t="s">
        <v>158</v>
      </c>
      <c r="P10" s="5">
        <f>N10*O10</f>
        <v>609000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609000</v>
      </c>
      <c r="AH10" s="5">
        <f>AG10</f>
        <v>609000</v>
      </c>
      <c r="AI10" s="5">
        <v>0</v>
      </c>
      <c r="AJ10" s="5">
        <f>IF((AI10-AH10) &gt; 1,0,IF((AI10-AH10)&lt;0,AH10-AI10,AI10-AH10))</f>
        <v>609000</v>
      </c>
      <c r="AK10" s="5">
        <v>0.01</v>
      </c>
      <c r="AL10" s="5">
        <f>ROUND(AJ10*(AK10/100),2)</f>
        <v>60.9</v>
      </c>
    </row>
    <row r="11" spans="1:38" ht="17.25" x14ac:dyDescent="0.25">
      <c r="A11" s="5" t="s">
        <v>1149</v>
      </c>
      <c r="B11" s="5" t="s">
        <v>1150</v>
      </c>
      <c r="C11" s="5" t="s">
        <v>1151</v>
      </c>
      <c r="D11" s="5" t="s">
        <v>1152</v>
      </c>
      <c r="E11" s="5">
        <v>2</v>
      </c>
      <c r="F11" s="5">
        <v>20136</v>
      </c>
      <c r="G11" s="5" t="s">
        <v>1156</v>
      </c>
      <c r="H11" s="5" t="s">
        <v>56</v>
      </c>
      <c r="I11" s="5"/>
      <c r="J11" s="5">
        <v>4</v>
      </c>
      <c r="K11" s="5">
        <v>0</v>
      </c>
      <c r="L11" s="5" t="s">
        <v>311</v>
      </c>
      <c r="M11" s="5" t="s">
        <v>42</v>
      </c>
      <c r="N11" s="5">
        <f>((J11*400)+(K11*100))+L11</f>
        <v>1600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60.9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9.1349999999999998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51.765000000000001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1158</v>
      </c>
      <c r="B10" s="5" t="s">
        <v>1159</v>
      </c>
      <c r="C10" s="5" t="s">
        <v>1160</v>
      </c>
      <c r="D10" s="5" t="s">
        <v>1161</v>
      </c>
      <c r="E10" s="5">
        <v>1</v>
      </c>
      <c r="F10" s="5">
        <v>18704</v>
      </c>
      <c r="G10" s="5" t="s">
        <v>1162</v>
      </c>
      <c r="H10" s="5" t="s">
        <v>56</v>
      </c>
      <c r="I10" s="5" t="s">
        <v>1163</v>
      </c>
      <c r="J10" s="5">
        <v>0</v>
      </c>
      <c r="K10" s="5">
        <v>0</v>
      </c>
      <c r="L10" s="5" t="s">
        <v>1164</v>
      </c>
      <c r="M10" s="5" t="s">
        <v>59</v>
      </c>
      <c r="N10" s="5">
        <f>((J10*400)+(K10*100))+L10</f>
        <v>12.5</v>
      </c>
      <c r="O10" s="5" t="s">
        <v>91</v>
      </c>
      <c r="P10" s="5">
        <f>N10*O10</f>
        <v>25000</v>
      </c>
      <c r="Q10" s="5"/>
      <c r="R10" s="5"/>
      <c r="S10" s="5"/>
      <c r="T10" s="5"/>
      <c r="U10" s="5"/>
      <c r="V10" s="5"/>
      <c r="W10" s="5" t="s">
        <v>61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P10</f>
        <v>25000</v>
      </c>
      <c r="AH10" s="5">
        <f>AG10</f>
        <v>25000</v>
      </c>
      <c r="AI10" s="5">
        <v>0</v>
      </c>
      <c r="AJ10" s="5">
        <f>IF((AI10-AH10) &gt; 1,0,IF((AI10-AH10)&lt;0,AH10-AI10,AI10-AH10))</f>
        <v>25000</v>
      </c>
      <c r="AK10" s="5">
        <v>0.3</v>
      </c>
      <c r="AL10" s="5">
        <f>ROUND(AJ10*(AK10/100),2)</f>
        <v>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1165</v>
      </c>
      <c r="M11" s="5" t="s">
        <v>349</v>
      </c>
      <c r="N11" s="5">
        <f>((J11*400)+(K11*100))+L11</f>
        <v>13.5</v>
      </c>
      <c r="O11" s="5" t="s">
        <v>91</v>
      </c>
      <c r="P11" s="5">
        <f>N11*O11</f>
        <v>27000</v>
      </c>
      <c r="Q11" s="5">
        <v>1</v>
      </c>
      <c r="R11" s="5" t="s">
        <v>1158</v>
      </c>
      <c r="S11" s="5" t="s">
        <v>1159</v>
      </c>
      <c r="T11" s="5" t="s">
        <v>1160</v>
      </c>
      <c r="U11" s="5" t="s">
        <v>1166</v>
      </c>
      <c r="V11" s="5" t="s">
        <v>1167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11.25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63.75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1169</v>
      </c>
      <c r="B10" s="5" t="s">
        <v>1170</v>
      </c>
      <c r="C10" s="5" t="s">
        <v>1171</v>
      </c>
      <c r="D10" s="5" t="s">
        <v>1172</v>
      </c>
      <c r="E10" s="5">
        <v>1</v>
      </c>
      <c r="F10" s="5">
        <v>19957</v>
      </c>
      <c r="G10" s="5" t="s">
        <v>1173</v>
      </c>
      <c r="H10" s="5" t="s">
        <v>40</v>
      </c>
      <c r="I10" s="5"/>
      <c r="J10" s="5">
        <v>8</v>
      </c>
      <c r="K10" s="5">
        <v>3</v>
      </c>
      <c r="L10" s="5" t="s">
        <v>300</v>
      </c>
      <c r="M10" s="5" t="s">
        <v>42</v>
      </c>
      <c r="N10" s="5">
        <f t="shared" ref="N10:N15" si="0">((J10*400)+(K10*100))+L10</f>
        <v>3595</v>
      </c>
      <c r="O10" s="5" t="s">
        <v>79</v>
      </c>
      <c r="P10" s="5">
        <f t="shared" ref="P10:P15" si="1">N10*O10</f>
        <v>539250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5" si="2">AF10+P10</f>
        <v>539250</v>
      </c>
      <c r="AH10" s="5">
        <f t="shared" ref="AH10:AH15" si="3">AG10</f>
        <v>539250</v>
      </c>
      <c r="AI10" s="5">
        <v>0</v>
      </c>
      <c r="AJ10" s="5">
        <f t="shared" ref="AJ10:AJ15" si="4">IF((AI10-AH10) &gt; 1,0,IF((AI10-AH10)&lt;0,AH10-AI10,AI10-AH10))</f>
        <v>539250</v>
      </c>
      <c r="AK10" s="5">
        <v>0.01</v>
      </c>
      <c r="AL10" s="5">
        <f t="shared" ref="AL10:AL15" si="5">ROUND(AJ10*(AK10/100),2)</f>
        <v>53.93</v>
      </c>
    </row>
    <row r="11" spans="1:38" ht="17.25" x14ac:dyDescent="0.25">
      <c r="A11" s="5" t="s">
        <v>1169</v>
      </c>
      <c r="B11" s="5" t="s">
        <v>1170</v>
      </c>
      <c r="C11" s="5" t="s">
        <v>1171</v>
      </c>
      <c r="D11" s="5" t="s">
        <v>1172</v>
      </c>
      <c r="E11" s="5">
        <v>2</v>
      </c>
      <c r="F11" s="5">
        <v>22871</v>
      </c>
      <c r="G11" s="5" t="s">
        <v>1174</v>
      </c>
      <c r="H11" s="5" t="s">
        <v>56</v>
      </c>
      <c r="I11" s="5" t="s">
        <v>1175</v>
      </c>
      <c r="J11" s="5">
        <v>0</v>
      </c>
      <c r="K11" s="5">
        <v>1</v>
      </c>
      <c r="L11" s="5" t="s">
        <v>81</v>
      </c>
      <c r="M11" s="5" t="s">
        <v>42</v>
      </c>
      <c r="N11" s="5">
        <f t="shared" si="0"/>
        <v>159</v>
      </c>
      <c r="O11" s="5" t="s">
        <v>202</v>
      </c>
      <c r="P11" s="5">
        <f t="shared" si="1"/>
        <v>95400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95400</v>
      </c>
      <c r="AH11" s="5">
        <f t="shared" si="3"/>
        <v>95400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1169</v>
      </c>
      <c r="B12" s="5" t="s">
        <v>1170</v>
      </c>
      <c r="C12" s="5" t="s">
        <v>1171</v>
      </c>
      <c r="D12" s="5" t="s">
        <v>1172</v>
      </c>
      <c r="E12" s="5">
        <v>3</v>
      </c>
      <c r="F12" s="5">
        <v>18121</v>
      </c>
      <c r="G12" s="5" t="s">
        <v>1176</v>
      </c>
      <c r="H12" s="5" t="s">
        <v>56</v>
      </c>
      <c r="I12" s="5" t="s">
        <v>1177</v>
      </c>
      <c r="J12" s="5">
        <v>5</v>
      </c>
      <c r="K12" s="5">
        <v>0</v>
      </c>
      <c r="L12" s="5" t="s">
        <v>811</v>
      </c>
      <c r="M12" s="5" t="s">
        <v>42</v>
      </c>
      <c r="N12" s="5">
        <f t="shared" si="0"/>
        <v>2061</v>
      </c>
      <c r="O12" s="5" t="s">
        <v>70</v>
      </c>
      <c r="P12" s="5">
        <f t="shared" si="1"/>
        <v>257625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257625</v>
      </c>
      <c r="AH12" s="5">
        <f t="shared" si="3"/>
        <v>257625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1169</v>
      </c>
      <c r="B13" s="5" t="s">
        <v>1170</v>
      </c>
      <c r="C13" s="5" t="s">
        <v>1171</v>
      </c>
      <c r="D13" s="5" t="s">
        <v>1172</v>
      </c>
      <c r="E13" s="5">
        <v>4</v>
      </c>
      <c r="F13" s="5">
        <v>21073</v>
      </c>
      <c r="G13" s="5" t="s">
        <v>1178</v>
      </c>
      <c r="H13" s="5" t="s">
        <v>56</v>
      </c>
      <c r="I13" s="5" t="s">
        <v>1179</v>
      </c>
      <c r="J13" s="5">
        <v>3</v>
      </c>
      <c r="K13" s="5">
        <v>2</v>
      </c>
      <c r="L13" s="5" t="s">
        <v>468</v>
      </c>
      <c r="M13" s="5" t="s">
        <v>42</v>
      </c>
      <c r="N13" s="5">
        <f t="shared" si="0"/>
        <v>1477</v>
      </c>
      <c r="O13" s="5" t="s">
        <v>158</v>
      </c>
      <c r="P13" s="5">
        <f t="shared" si="1"/>
        <v>258475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258475</v>
      </c>
      <c r="AH13" s="5">
        <f t="shared" si="3"/>
        <v>258475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1169</v>
      </c>
      <c r="B14" s="5" t="s">
        <v>1170</v>
      </c>
      <c r="C14" s="5" t="s">
        <v>1171</v>
      </c>
      <c r="D14" s="5" t="s">
        <v>1172</v>
      </c>
      <c r="E14" s="5">
        <v>5</v>
      </c>
      <c r="F14" s="5">
        <v>21673</v>
      </c>
      <c r="G14" s="5" t="s">
        <v>1180</v>
      </c>
      <c r="H14" s="5" t="s">
        <v>56</v>
      </c>
      <c r="I14" s="5" t="s">
        <v>1181</v>
      </c>
      <c r="J14" s="5">
        <v>3</v>
      </c>
      <c r="K14" s="5">
        <v>0</v>
      </c>
      <c r="L14" s="5" t="s">
        <v>271</v>
      </c>
      <c r="M14" s="5" t="s">
        <v>42</v>
      </c>
      <c r="N14" s="5">
        <f t="shared" si="0"/>
        <v>1278</v>
      </c>
      <c r="O14" s="5" t="s">
        <v>70</v>
      </c>
      <c r="P14" s="5">
        <f t="shared" si="1"/>
        <v>159750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159750</v>
      </c>
      <c r="AH14" s="5">
        <f t="shared" si="3"/>
        <v>159750</v>
      </c>
      <c r="AI14" s="5">
        <v>50000000</v>
      </c>
      <c r="AJ14" s="5">
        <f t="shared" si="4"/>
        <v>0</v>
      </c>
      <c r="AK14" s="5">
        <v>0.01</v>
      </c>
      <c r="AL14" s="5">
        <f t="shared" si="5"/>
        <v>0</v>
      </c>
    </row>
    <row r="15" spans="1:38" ht="17.25" x14ac:dyDescent="0.25">
      <c r="A15" s="5" t="s">
        <v>1169</v>
      </c>
      <c r="B15" s="5" t="s">
        <v>1170</v>
      </c>
      <c r="C15" s="5" t="s">
        <v>1171</v>
      </c>
      <c r="D15" s="5" t="s">
        <v>1172</v>
      </c>
      <c r="E15" s="5">
        <v>6</v>
      </c>
      <c r="F15" s="5">
        <v>19120</v>
      </c>
      <c r="G15" s="5" t="s">
        <v>1182</v>
      </c>
      <c r="H15" s="5" t="s">
        <v>56</v>
      </c>
      <c r="I15" s="5" t="s">
        <v>1183</v>
      </c>
      <c r="J15" s="5">
        <v>5</v>
      </c>
      <c r="K15" s="5">
        <v>2</v>
      </c>
      <c r="L15" s="5" t="s">
        <v>311</v>
      </c>
      <c r="M15" s="5" t="s">
        <v>42</v>
      </c>
      <c r="N15" s="5">
        <f t="shared" si="0"/>
        <v>2200</v>
      </c>
      <c r="O15" s="5" t="s">
        <v>70</v>
      </c>
      <c r="P15" s="5">
        <f t="shared" si="1"/>
        <v>275000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275000</v>
      </c>
      <c r="AH15" s="5">
        <f t="shared" si="3"/>
        <v>275000</v>
      </c>
      <c r="AI15" s="5">
        <v>50000000</v>
      </c>
      <c r="AJ15" s="5">
        <f t="shared" si="4"/>
        <v>0</v>
      </c>
      <c r="AK15" s="5">
        <v>0.01</v>
      </c>
      <c r="AL15" s="5">
        <f t="shared" si="5"/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44</v>
      </c>
      <c r="AL16" s="5">
        <f>SUM(AL10:AL15)</f>
        <v>53.93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AL16*0.15</f>
        <v>8.0894999999999992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AL16-AL17</f>
        <v>45.840499999999999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1185</v>
      </c>
      <c r="B10" s="5" t="s">
        <v>1186</v>
      </c>
      <c r="C10" s="5" t="s">
        <v>1187</v>
      </c>
      <c r="D10" s="5" t="s">
        <v>1188</v>
      </c>
      <c r="E10" s="5">
        <v>1</v>
      </c>
      <c r="F10" s="5">
        <v>22712</v>
      </c>
      <c r="G10" s="5" t="s">
        <v>1189</v>
      </c>
      <c r="H10" s="5" t="s">
        <v>40</v>
      </c>
      <c r="I10" s="5"/>
      <c r="J10" s="5">
        <v>13</v>
      </c>
      <c r="K10" s="5">
        <v>3</v>
      </c>
      <c r="L10" s="5" t="s">
        <v>1190</v>
      </c>
      <c r="M10" s="5" t="s">
        <v>42</v>
      </c>
      <c r="N10" s="5">
        <f>((J10*400)+(K10*100))+L10</f>
        <v>5538</v>
      </c>
      <c r="O10" s="5" t="s">
        <v>70</v>
      </c>
      <c r="P10" s="5">
        <f>N10*O10</f>
        <v>692250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692250</v>
      </c>
      <c r="AH10" s="5">
        <f>AG10</f>
        <v>692250</v>
      </c>
      <c r="AI10" s="5">
        <v>0</v>
      </c>
      <c r="AJ10" s="5">
        <f>IF((AI10-AH10) &gt; 1,0,IF((AI10-AH10)&lt;0,AH10-AI10,AI10-AH10))</f>
        <v>692250</v>
      </c>
      <c r="AK10" s="5">
        <v>0.01</v>
      </c>
      <c r="AL10" s="5">
        <f>ROUND(AJ10*(AK10/100),2)</f>
        <v>69.23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69.23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10.384500000000001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58.845500000000001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1191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1192</v>
      </c>
      <c r="B10" s="5" t="s">
        <v>1193</v>
      </c>
      <c r="C10" s="5" t="s">
        <v>1194</v>
      </c>
      <c r="D10" s="5" t="s">
        <v>1195</v>
      </c>
      <c r="E10" s="5">
        <v>1</v>
      </c>
      <c r="F10" s="5">
        <v>22106</v>
      </c>
      <c r="G10" s="5" t="s">
        <v>1196</v>
      </c>
      <c r="H10" s="5" t="s">
        <v>40</v>
      </c>
      <c r="I10" s="5"/>
      <c r="J10" s="5">
        <v>3</v>
      </c>
      <c r="K10" s="5">
        <v>3</v>
      </c>
      <c r="L10" s="5" t="s">
        <v>1197</v>
      </c>
      <c r="M10" s="5" t="s">
        <v>42</v>
      </c>
      <c r="N10" s="5">
        <f t="shared" ref="N10:N15" si="0">((J10*400)+(K10*100))+L10</f>
        <v>1568</v>
      </c>
      <c r="O10" s="5" t="s">
        <v>70</v>
      </c>
      <c r="P10" s="5">
        <f t="shared" ref="P10:P15" si="1">N10*O10</f>
        <v>196000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196000</v>
      </c>
      <c r="AH10" s="5">
        <f>AG10</f>
        <v>196000</v>
      </c>
      <c r="AI10" s="5">
        <v>0</v>
      </c>
      <c r="AJ10" s="5">
        <f>IF((AI10-AH10) &gt; 1,0,IF((AI10-AH10)&lt;0,AH10-AI10,AI10-AH10))</f>
        <v>196000</v>
      </c>
      <c r="AK10" s="5">
        <v>0.01</v>
      </c>
      <c r="AL10" s="5">
        <f>ROUND(AJ10*(AK10/100),2)</f>
        <v>19.600000000000001</v>
      </c>
    </row>
    <row r="11" spans="1:38" ht="17.25" x14ac:dyDescent="0.25">
      <c r="A11" s="5" t="s">
        <v>1192</v>
      </c>
      <c r="B11" s="5" t="s">
        <v>1193</v>
      </c>
      <c r="C11" s="5" t="s">
        <v>1194</v>
      </c>
      <c r="D11" s="5" t="s">
        <v>1195</v>
      </c>
      <c r="E11" s="5">
        <v>2</v>
      </c>
      <c r="F11" s="5">
        <v>17907</v>
      </c>
      <c r="G11" s="5" t="s">
        <v>1198</v>
      </c>
      <c r="H11" s="5" t="s">
        <v>56</v>
      </c>
      <c r="I11" s="5" t="s">
        <v>1199</v>
      </c>
      <c r="J11" s="5">
        <v>0</v>
      </c>
      <c r="K11" s="5">
        <v>0</v>
      </c>
      <c r="L11" s="5" t="s">
        <v>1200</v>
      </c>
      <c r="M11" s="5" t="s">
        <v>349</v>
      </c>
      <c r="N11" s="5">
        <f t="shared" si="0"/>
        <v>42.5</v>
      </c>
      <c r="O11" s="5" t="s">
        <v>60</v>
      </c>
      <c r="P11" s="5">
        <f t="shared" si="1"/>
        <v>22312.5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22312.5</v>
      </c>
      <c r="AH11" s="5">
        <f>AG11</f>
        <v>22312.5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1201</v>
      </c>
      <c r="M12" s="5" t="s">
        <v>349</v>
      </c>
      <c r="N12" s="5">
        <f t="shared" si="0"/>
        <v>12.25</v>
      </c>
      <c r="O12" s="5" t="s">
        <v>60</v>
      </c>
      <c r="P12" s="5">
        <f t="shared" si="1"/>
        <v>6431.25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6431.25</v>
      </c>
      <c r="AH12" s="5">
        <f>AG12</f>
        <v>6431.25</v>
      </c>
      <c r="AI12" s="5">
        <v>50000000</v>
      </c>
      <c r="AJ12" s="5">
        <f>IF((AI12-AH12) &gt; 1,0,IF((AI12-AH12)&lt;0,AH12-AI12,AI12-AH12))</f>
        <v>0</v>
      </c>
      <c r="AK12" s="5">
        <v>0.02</v>
      </c>
      <c r="AL12" s="5">
        <f>ROUND(AJ12*(AK12/100),2)</f>
        <v>0</v>
      </c>
    </row>
    <row r="13" spans="1:38" ht="17.25" x14ac:dyDescent="0.25">
      <c r="A13" s="5" t="s">
        <v>1192</v>
      </c>
      <c r="B13" s="5" t="s">
        <v>1193</v>
      </c>
      <c r="C13" s="5" t="s">
        <v>1194</v>
      </c>
      <c r="D13" s="5" t="s">
        <v>1195</v>
      </c>
      <c r="E13" s="5">
        <v>3</v>
      </c>
      <c r="F13" s="5">
        <v>21982</v>
      </c>
      <c r="G13" s="5" t="s">
        <v>1202</v>
      </c>
      <c r="H13" s="5" t="s">
        <v>56</v>
      </c>
      <c r="I13" s="5" t="s">
        <v>1203</v>
      </c>
      <c r="J13" s="5">
        <v>2</v>
      </c>
      <c r="K13" s="5">
        <v>0</v>
      </c>
      <c r="L13" s="5" t="s">
        <v>1204</v>
      </c>
      <c r="M13" s="5" t="s">
        <v>42</v>
      </c>
      <c r="N13" s="5">
        <f t="shared" si="0"/>
        <v>870</v>
      </c>
      <c r="O13" s="5" t="s">
        <v>70</v>
      </c>
      <c r="P13" s="5">
        <f t="shared" si="1"/>
        <v>108750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108750</v>
      </c>
      <c r="AH13" s="5">
        <f>AG13</f>
        <v>108750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 t="s">
        <v>1192</v>
      </c>
      <c r="B14" s="5" t="s">
        <v>1193</v>
      </c>
      <c r="C14" s="5" t="s">
        <v>1194</v>
      </c>
      <c r="D14" s="5" t="s">
        <v>1195</v>
      </c>
      <c r="E14" s="5">
        <v>4</v>
      </c>
      <c r="F14" s="5">
        <v>21998</v>
      </c>
      <c r="G14" s="5" t="s">
        <v>1205</v>
      </c>
      <c r="H14" s="5" t="s">
        <v>56</v>
      </c>
      <c r="I14" s="5"/>
      <c r="J14" s="5">
        <v>0</v>
      </c>
      <c r="K14" s="5">
        <v>0</v>
      </c>
      <c r="L14" s="5" t="s">
        <v>1200</v>
      </c>
      <c r="M14" s="5" t="s">
        <v>349</v>
      </c>
      <c r="N14" s="5">
        <f t="shared" si="0"/>
        <v>42.5</v>
      </c>
      <c r="O14" s="5" t="s">
        <v>151</v>
      </c>
      <c r="P14" s="5">
        <f t="shared" si="1"/>
        <v>0</v>
      </c>
      <c r="Q14" s="5">
        <v>1</v>
      </c>
      <c r="R14" s="5" t="s">
        <v>1192</v>
      </c>
      <c r="S14" s="5" t="s">
        <v>1193</v>
      </c>
      <c r="T14" s="5" t="s">
        <v>1194</v>
      </c>
      <c r="U14" s="5" t="s">
        <v>1206</v>
      </c>
      <c r="V14" s="5" t="s">
        <v>1207</v>
      </c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 t="s">
        <v>1192</v>
      </c>
      <c r="B15" s="5" t="s">
        <v>1193</v>
      </c>
      <c r="C15" s="5" t="s">
        <v>1194</v>
      </c>
      <c r="D15" s="5" t="s">
        <v>1195</v>
      </c>
      <c r="E15" s="5">
        <v>5</v>
      </c>
      <c r="F15" s="5">
        <v>22584</v>
      </c>
      <c r="G15" s="5" t="s">
        <v>1208</v>
      </c>
      <c r="H15" s="5" t="s">
        <v>56</v>
      </c>
      <c r="I15" s="5"/>
      <c r="J15" s="5">
        <v>0</v>
      </c>
      <c r="K15" s="5">
        <v>0</v>
      </c>
      <c r="L15" s="5" t="s">
        <v>1201</v>
      </c>
      <c r="M15" s="5" t="s">
        <v>349</v>
      </c>
      <c r="N15" s="5">
        <f t="shared" si="0"/>
        <v>12.25</v>
      </c>
      <c r="O15" s="5" t="s">
        <v>151</v>
      </c>
      <c r="P15" s="5">
        <f t="shared" si="1"/>
        <v>0</v>
      </c>
      <c r="Q15" s="5">
        <v>1</v>
      </c>
      <c r="R15" s="5" t="s">
        <v>1192</v>
      </c>
      <c r="S15" s="5" t="s">
        <v>1193</v>
      </c>
      <c r="T15" s="5" t="s">
        <v>1194</v>
      </c>
      <c r="U15" s="5" t="s">
        <v>1206</v>
      </c>
      <c r="V15" s="5" t="s">
        <v>1209</v>
      </c>
      <c r="W15" s="5" t="s">
        <v>163</v>
      </c>
      <c r="X15" s="5" t="s">
        <v>164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44</v>
      </c>
      <c r="AL16" s="5">
        <f>SUM(AL10:AL15)</f>
        <v>19.600000000000001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AL16*0.15</f>
        <v>2.94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AL16-AL17</f>
        <v>16.66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1211</v>
      </c>
      <c r="B10" s="5" t="s">
        <v>1212</v>
      </c>
      <c r="C10" s="5" t="s">
        <v>1213</v>
      </c>
      <c r="D10" s="5" t="s">
        <v>1214</v>
      </c>
      <c r="E10" s="5">
        <v>1</v>
      </c>
      <c r="F10" s="5">
        <v>18116</v>
      </c>
      <c r="G10" s="5" t="s">
        <v>1215</v>
      </c>
      <c r="H10" s="5" t="s">
        <v>40</v>
      </c>
      <c r="I10" s="5"/>
      <c r="J10" s="5">
        <v>12</v>
      </c>
      <c r="K10" s="5">
        <v>3</v>
      </c>
      <c r="L10" s="5" t="s">
        <v>926</v>
      </c>
      <c r="M10" s="5" t="s">
        <v>42</v>
      </c>
      <c r="N10" s="5">
        <f>((J10*400)+(K10*100))+L10</f>
        <v>5153</v>
      </c>
      <c r="O10" s="5" t="s">
        <v>70</v>
      </c>
      <c r="P10" s="5">
        <f>N10*O10</f>
        <v>644125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644125</v>
      </c>
      <c r="AH10" s="5">
        <f>AG10</f>
        <v>644125</v>
      </c>
      <c r="AI10" s="5">
        <v>0</v>
      </c>
      <c r="AJ10" s="5">
        <f>IF((AI10-AH10) &gt; 1,0,IF((AI10-AH10)&lt;0,AH10-AI10,AI10-AH10))</f>
        <v>644125</v>
      </c>
      <c r="AK10" s="5">
        <v>0.01</v>
      </c>
      <c r="AL10" s="5">
        <f>ROUND(AJ10*(AK10/100),2)</f>
        <v>64.41</v>
      </c>
    </row>
    <row r="11" spans="1:38" ht="17.25" x14ac:dyDescent="0.25">
      <c r="A11" s="5" t="s">
        <v>1211</v>
      </c>
      <c r="B11" s="5" t="s">
        <v>1212</v>
      </c>
      <c r="C11" s="5" t="s">
        <v>1213</v>
      </c>
      <c r="D11" s="5" t="s">
        <v>1214</v>
      </c>
      <c r="E11" s="5">
        <v>2</v>
      </c>
      <c r="F11" s="5">
        <v>18178</v>
      </c>
      <c r="G11" s="5" t="s">
        <v>1216</v>
      </c>
      <c r="H11" s="5" t="s">
        <v>56</v>
      </c>
      <c r="I11" s="5" t="s">
        <v>1217</v>
      </c>
      <c r="J11" s="5">
        <v>8</v>
      </c>
      <c r="K11" s="5">
        <v>1</v>
      </c>
      <c r="L11" s="5" t="s">
        <v>1218</v>
      </c>
      <c r="M11" s="5" t="s">
        <v>42</v>
      </c>
      <c r="N11" s="5">
        <f>((J11*400)+(K11*100))+L11</f>
        <v>3317</v>
      </c>
      <c r="O11" s="5" t="s">
        <v>70</v>
      </c>
      <c r="P11" s="5">
        <f>N11*O11</f>
        <v>414625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414625</v>
      </c>
      <c r="AH11" s="5">
        <f>AG11</f>
        <v>414625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1211</v>
      </c>
      <c r="B12" s="5" t="s">
        <v>1212</v>
      </c>
      <c r="C12" s="5" t="s">
        <v>1213</v>
      </c>
      <c r="D12" s="5" t="s">
        <v>1214</v>
      </c>
      <c r="E12" s="5">
        <v>3</v>
      </c>
      <c r="F12" s="5">
        <v>22987</v>
      </c>
      <c r="G12" s="5" t="s">
        <v>1219</v>
      </c>
      <c r="H12" s="5" t="s">
        <v>56</v>
      </c>
      <c r="I12" s="5" t="s">
        <v>1220</v>
      </c>
      <c r="J12" s="5">
        <v>1</v>
      </c>
      <c r="K12" s="5">
        <v>1</v>
      </c>
      <c r="L12" s="5" t="s">
        <v>926</v>
      </c>
      <c r="M12" s="5" t="s">
        <v>42</v>
      </c>
      <c r="N12" s="5">
        <f>((J12*400)+(K12*100))+L12</f>
        <v>553</v>
      </c>
      <c r="O12" s="5" t="s">
        <v>60</v>
      </c>
      <c r="P12" s="5">
        <f>N12*O12</f>
        <v>290325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290325</v>
      </c>
      <c r="AH12" s="5">
        <f>AG12</f>
        <v>290325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64.41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9.6614999999999984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54.7485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1222</v>
      </c>
      <c r="B10" s="5" t="s">
        <v>1223</v>
      </c>
      <c r="C10" s="5" t="s">
        <v>1224</v>
      </c>
      <c r="D10" s="5" t="s">
        <v>1225</v>
      </c>
      <c r="E10" s="5">
        <v>1</v>
      </c>
      <c r="F10" s="5">
        <v>19962</v>
      </c>
      <c r="G10" s="5" t="s">
        <v>1226</v>
      </c>
      <c r="H10" s="5" t="s">
        <v>40</v>
      </c>
      <c r="I10" s="5"/>
      <c r="J10" s="5">
        <v>20</v>
      </c>
      <c r="K10" s="5">
        <v>3</v>
      </c>
      <c r="L10" s="5" t="s">
        <v>503</v>
      </c>
      <c r="M10" s="5" t="s">
        <v>42</v>
      </c>
      <c r="N10" s="5">
        <f>((J10*400)+(K10*100))+L10</f>
        <v>8374</v>
      </c>
      <c r="O10" s="5" t="s">
        <v>70</v>
      </c>
      <c r="P10" s="5">
        <f>N10*O10</f>
        <v>1046750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1046750</v>
      </c>
      <c r="AH10" s="5">
        <f>AG10</f>
        <v>1046750</v>
      </c>
      <c r="AI10" s="5">
        <v>0</v>
      </c>
      <c r="AJ10" s="5">
        <f>IF((AI10-AH10) &gt; 1,0,IF((AI10-AH10)&lt;0,AH10-AI10,AI10-AH10))</f>
        <v>1046750</v>
      </c>
      <c r="AK10" s="5">
        <v>0.01</v>
      </c>
      <c r="AL10" s="5">
        <f>ROUND(AJ10*(AK10/100),2)</f>
        <v>104.68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104.68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15.702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88.978000000000009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1228</v>
      </c>
      <c r="B10" s="5" t="s">
        <v>1229</v>
      </c>
      <c r="C10" s="5" t="s">
        <v>1230</v>
      </c>
      <c r="D10" s="5" t="s">
        <v>1231</v>
      </c>
      <c r="E10" s="5">
        <v>1</v>
      </c>
      <c r="F10" s="5">
        <v>22625</v>
      </c>
      <c r="G10" s="5" t="s">
        <v>1232</v>
      </c>
      <c r="H10" s="5" t="s">
        <v>56</v>
      </c>
      <c r="I10" s="5" t="s">
        <v>1233</v>
      </c>
      <c r="J10" s="5">
        <v>2</v>
      </c>
      <c r="K10" s="5">
        <v>2</v>
      </c>
      <c r="L10" s="5" t="s">
        <v>246</v>
      </c>
      <c r="M10" s="5" t="s">
        <v>42</v>
      </c>
      <c r="N10" s="5">
        <f>((J10*400)+(K10*100))+L10</f>
        <v>1067</v>
      </c>
      <c r="O10" s="5" t="s">
        <v>70</v>
      </c>
      <c r="P10" s="5">
        <f>N10*O10</f>
        <v>133375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133375</v>
      </c>
      <c r="AH10" s="5">
        <f>AG10</f>
        <v>133375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1228</v>
      </c>
      <c r="B11" s="5" t="s">
        <v>1229</v>
      </c>
      <c r="C11" s="5" t="s">
        <v>1230</v>
      </c>
      <c r="D11" s="5" t="s">
        <v>1231</v>
      </c>
      <c r="E11" s="5">
        <v>2</v>
      </c>
      <c r="F11" s="5">
        <v>19998</v>
      </c>
      <c r="G11" s="5" t="s">
        <v>1234</v>
      </c>
      <c r="H11" s="5" t="s">
        <v>56</v>
      </c>
      <c r="I11" s="5" t="s">
        <v>1235</v>
      </c>
      <c r="J11" s="5">
        <v>4</v>
      </c>
      <c r="K11" s="5">
        <v>3</v>
      </c>
      <c r="L11" s="5" t="s">
        <v>1236</v>
      </c>
      <c r="M11" s="5" t="s">
        <v>42</v>
      </c>
      <c r="N11" s="5">
        <f>((J11*400)+(K11*100))+L11</f>
        <v>1904</v>
      </c>
      <c r="O11" s="5" t="s">
        <v>70</v>
      </c>
      <c r="P11" s="5">
        <f>N11*O11</f>
        <v>238000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238000</v>
      </c>
      <c r="AH11" s="5">
        <f>AG11</f>
        <v>238000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1228</v>
      </c>
      <c r="B12" s="5" t="s">
        <v>1229</v>
      </c>
      <c r="C12" s="5" t="s">
        <v>1230</v>
      </c>
      <c r="D12" s="5" t="s">
        <v>1231</v>
      </c>
      <c r="E12" s="5">
        <v>3</v>
      </c>
      <c r="F12" s="5">
        <v>21961</v>
      </c>
      <c r="G12" s="5" t="s">
        <v>1237</v>
      </c>
      <c r="H12" s="5" t="s">
        <v>88</v>
      </c>
      <c r="I12" s="5" t="s">
        <v>1238</v>
      </c>
      <c r="J12" s="5">
        <v>0</v>
      </c>
      <c r="K12" s="5">
        <v>2</v>
      </c>
      <c r="L12" s="5" t="s">
        <v>311</v>
      </c>
      <c r="M12" s="5" t="s">
        <v>42</v>
      </c>
      <c r="N12" s="5">
        <f>((J12*400)+(K12*100))+L12</f>
        <v>200</v>
      </c>
      <c r="O12" s="5" t="s">
        <v>554</v>
      </c>
      <c r="P12" s="5">
        <f>N12*O12</f>
        <v>140000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140000</v>
      </c>
      <c r="AH12" s="5">
        <f>AG12</f>
        <v>140000</v>
      </c>
      <c r="AI12" s="5">
        <v>0</v>
      </c>
      <c r="AJ12" s="5">
        <f>IF((AI12-AH12) &gt; 1,0,IF((AI12-AH12)&lt;0,AH12-AI12,AI12-AH12))</f>
        <v>140000</v>
      </c>
      <c r="AK12" s="5">
        <v>0.01</v>
      </c>
      <c r="AL12" s="5">
        <f>ROUND(AJ12*(AK12/100),2)</f>
        <v>14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2.1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11.9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1239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1240</v>
      </c>
      <c r="B10" s="5" t="s">
        <v>1241</v>
      </c>
      <c r="C10" s="5" t="s">
        <v>1242</v>
      </c>
      <c r="D10" s="5" t="s">
        <v>1243</v>
      </c>
      <c r="E10" s="5">
        <v>1</v>
      </c>
      <c r="F10" s="5">
        <v>21605</v>
      </c>
      <c r="G10" s="5" t="s">
        <v>1244</v>
      </c>
      <c r="H10" s="5" t="s">
        <v>40</v>
      </c>
      <c r="I10" s="5"/>
      <c r="J10" s="5">
        <v>9</v>
      </c>
      <c r="K10" s="5">
        <v>2</v>
      </c>
      <c r="L10" s="5" t="s">
        <v>1069</v>
      </c>
      <c r="M10" s="5" t="s">
        <v>42</v>
      </c>
      <c r="N10" s="5">
        <f>((J10*400)+(K10*100))+L10</f>
        <v>3810</v>
      </c>
      <c r="O10" s="5" t="s">
        <v>70</v>
      </c>
      <c r="P10" s="5">
        <f>N10*O10</f>
        <v>476250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476250</v>
      </c>
      <c r="AH10" s="5">
        <f>AG10</f>
        <v>476250</v>
      </c>
      <c r="AI10" s="5">
        <v>0</v>
      </c>
      <c r="AJ10" s="5">
        <f>IF((AI10-AH10) &gt; 1,0,IF((AI10-AH10)&lt;0,AH10-AI10,AI10-AH10))</f>
        <v>476250</v>
      </c>
      <c r="AK10" s="5">
        <v>0.01</v>
      </c>
      <c r="AL10" s="5">
        <f>ROUND(AJ10*(AK10/100),2)</f>
        <v>47.63</v>
      </c>
    </row>
    <row r="11" spans="1:38" ht="17.25" x14ac:dyDescent="0.25">
      <c r="A11" s="5" t="s">
        <v>1240</v>
      </c>
      <c r="B11" s="5" t="s">
        <v>1241</v>
      </c>
      <c r="C11" s="5" t="s">
        <v>1242</v>
      </c>
      <c r="D11" s="5" t="s">
        <v>1243</v>
      </c>
      <c r="E11" s="5">
        <v>2</v>
      </c>
      <c r="F11" s="5">
        <v>20455</v>
      </c>
      <c r="G11" s="5" t="s">
        <v>1245</v>
      </c>
      <c r="H11" s="5" t="s">
        <v>56</v>
      </c>
      <c r="I11" s="5" t="s">
        <v>1246</v>
      </c>
      <c r="J11" s="5">
        <v>0</v>
      </c>
      <c r="K11" s="5">
        <v>2</v>
      </c>
      <c r="L11" s="5" t="s">
        <v>431</v>
      </c>
      <c r="M11" s="5" t="s">
        <v>42</v>
      </c>
      <c r="N11" s="5">
        <f>((J11*400)+(K11*100))+L11</f>
        <v>247</v>
      </c>
      <c r="O11" s="5" t="s">
        <v>202</v>
      </c>
      <c r="P11" s="5">
        <f>N11*O11</f>
        <v>148200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148200</v>
      </c>
      <c r="AH11" s="5">
        <f>AG11</f>
        <v>148200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1240</v>
      </c>
      <c r="B12" s="5" t="s">
        <v>1241</v>
      </c>
      <c r="C12" s="5" t="s">
        <v>1242</v>
      </c>
      <c r="D12" s="5" t="s">
        <v>1243</v>
      </c>
      <c r="E12" s="5">
        <v>3</v>
      </c>
      <c r="F12" s="5">
        <v>18242</v>
      </c>
      <c r="G12" s="5" t="s">
        <v>1247</v>
      </c>
      <c r="H12" s="5" t="s">
        <v>56</v>
      </c>
      <c r="I12" s="5" t="s">
        <v>1248</v>
      </c>
      <c r="J12" s="5">
        <v>18</v>
      </c>
      <c r="K12" s="5">
        <v>0</v>
      </c>
      <c r="L12" s="5" t="s">
        <v>1236</v>
      </c>
      <c r="M12" s="5" t="s">
        <v>42</v>
      </c>
      <c r="N12" s="5">
        <f>((J12*400)+(K12*100))+L12</f>
        <v>7204</v>
      </c>
      <c r="O12" s="5" t="s">
        <v>70</v>
      </c>
      <c r="P12" s="5">
        <f>N12*O12</f>
        <v>900500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900500</v>
      </c>
      <c r="AH12" s="5">
        <f>AG12</f>
        <v>900500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47.63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7.1444999999999999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40.485500000000002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1250</v>
      </c>
      <c r="B10" s="5" t="s">
        <v>1251</v>
      </c>
      <c r="C10" s="5" t="s">
        <v>1252</v>
      </c>
      <c r="D10" s="5" t="s">
        <v>1253</v>
      </c>
      <c r="E10" s="5">
        <v>1</v>
      </c>
      <c r="F10" s="5">
        <v>22965</v>
      </c>
      <c r="G10" s="5" t="s">
        <v>1254</v>
      </c>
      <c r="H10" s="5" t="s">
        <v>56</v>
      </c>
      <c r="I10" s="5" t="s">
        <v>1255</v>
      </c>
      <c r="J10" s="5">
        <v>0</v>
      </c>
      <c r="K10" s="5">
        <v>0</v>
      </c>
      <c r="L10" s="5" t="s">
        <v>493</v>
      </c>
      <c r="M10" s="5" t="s">
        <v>349</v>
      </c>
      <c r="N10" s="5">
        <f t="shared" ref="N10:N15" si="0">((J10*400)+(K10*100))+L10</f>
        <v>30.25</v>
      </c>
      <c r="O10" s="5" t="s">
        <v>222</v>
      </c>
      <c r="P10" s="5">
        <f t="shared" ref="P10:P15" si="1">N10*O10</f>
        <v>7562.5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7562.5</v>
      </c>
      <c r="AH10" s="5">
        <f>AG10</f>
        <v>7562.5</v>
      </c>
      <c r="AI10" s="5">
        <v>50000000</v>
      </c>
      <c r="AJ10" s="5">
        <f>IF((AI10-AH10) &gt; 1,0,IF((AI10-AH10)&lt;0,AH10-AI10,AI10-AH10))</f>
        <v>0</v>
      </c>
      <c r="AK10" s="5">
        <v>0.02</v>
      </c>
      <c r="AL10" s="5">
        <f>ROUND(AJ10*(AK10/100),2)</f>
        <v>0</v>
      </c>
    </row>
    <row r="11" spans="1:38" ht="17.25" x14ac:dyDescent="0.25">
      <c r="A11" s="5" t="s">
        <v>1250</v>
      </c>
      <c r="B11" s="5" t="s">
        <v>1251</v>
      </c>
      <c r="C11" s="5" t="s">
        <v>1252</v>
      </c>
      <c r="D11" s="5" t="s">
        <v>1253</v>
      </c>
      <c r="E11" s="5">
        <v>2</v>
      </c>
      <c r="F11" s="5">
        <v>19380</v>
      </c>
      <c r="G11" s="5" t="s">
        <v>1256</v>
      </c>
      <c r="H11" s="5" t="s">
        <v>56</v>
      </c>
      <c r="I11" s="5" t="s">
        <v>1257</v>
      </c>
      <c r="J11" s="5">
        <v>4</v>
      </c>
      <c r="K11" s="5">
        <v>2</v>
      </c>
      <c r="L11" s="5" t="s">
        <v>1258</v>
      </c>
      <c r="M11" s="5" t="s">
        <v>42</v>
      </c>
      <c r="N11" s="5">
        <f t="shared" si="0"/>
        <v>1865</v>
      </c>
      <c r="O11" s="5" t="s">
        <v>222</v>
      </c>
      <c r="P11" s="5">
        <f t="shared" si="1"/>
        <v>466250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466250</v>
      </c>
      <c r="AH11" s="5">
        <f>AG11</f>
        <v>466250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1250</v>
      </c>
      <c r="B12" s="5" t="s">
        <v>1251</v>
      </c>
      <c r="C12" s="5" t="s">
        <v>1252</v>
      </c>
      <c r="D12" s="5" t="s">
        <v>1253</v>
      </c>
      <c r="E12" s="5">
        <v>3</v>
      </c>
      <c r="F12" s="5">
        <v>18505</v>
      </c>
      <c r="G12" s="5" t="s">
        <v>1259</v>
      </c>
      <c r="H12" s="5" t="s">
        <v>56</v>
      </c>
      <c r="I12" s="5" t="s">
        <v>1260</v>
      </c>
      <c r="J12" s="5">
        <v>4</v>
      </c>
      <c r="K12" s="5">
        <v>2</v>
      </c>
      <c r="L12" s="5" t="s">
        <v>209</v>
      </c>
      <c r="M12" s="5" t="s">
        <v>42</v>
      </c>
      <c r="N12" s="5">
        <f t="shared" si="0"/>
        <v>1857</v>
      </c>
      <c r="O12" s="5" t="s">
        <v>222</v>
      </c>
      <c r="P12" s="5">
        <f t="shared" si="1"/>
        <v>464250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464250</v>
      </c>
      <c r="AH12" s="5">
        <f>AG12</f>
        <v>464250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1250</v>
      </c>
      <c r="B13" s="5" t="s">
        <v>1251</v>
      </c>
      <c r="C13" s="5" t="s">
        <v>1252</v>
      </c>
      <c r="D13" s="5" t="s">
        <v>1253</v>
      </c>
      <c r="E13" s="5">
        <v>4</v>
      </c>
      <c r="F13" s="5">
        <v>21749</v>
      </c>
      <c r="G13" s="5" t="s">
        <v>1261</v>
      </c>
      <c r="H13" s="5" t="s">
        <v>56</v>
      </c>
      <c r="I13" s="5" t="s">
        <v>1262</v>
      </c>
      <c r="J13" s="5">
        <v>2</v>
      </c>
      <c r="K13" s="5">
        <v>2</v>
      </c>
      <c r="L13" s="5" t="s">
        <v>126</v>
      </c>
      <c r="M13" s="5" t="s">
        <v>42</v>
      </c>
      <c r="N13" s="5">
        <f t="shared" si="0"/>
        <v>1002</v>
      </c>
      <c r="O13" s="5" t="s">
        <v>222</v>
      </c>
      <c r="P13" s="5">
        <f t="shared" si="1"/>
        <v>250500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250500</v>
      </c>
      <c r="AH13" s="5">
        <f>AG13</f>
        <v>250500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 t="s">
        <v>1250</v>
      </c>
      <c r="B14" s="5" t="s">
        <v>1251</v>
      </c>
      <c r="C14" s="5" t="s">
        <v>1252</v>
      </c>
      <c r="D14" s="5" t="s">
        <v>1253</v>
      </c>
      <c r="E14" s="5">
        <v>5</v>
      </c>
      <c r="F14" s="5">
        <v>21062</v>
      </c>
      <c r="G14" s="5" t="s">
        <v>1263</v>
      </c>
      <c r="H14" s="5" t="s">
        <v>88</v>
      </c>
      <c r="I14" s="5" t="s">
        <v>1264</v>
      </c>
      <c r="J14" s="5">
        <v>0</v>
      </c>
      <c r="K14" s="5">
        <v>0</v>
      </c>
      <c r="L14" s="5" t="s">
        <v>1265</v>
      </c>
      <c r="M14" s="5" t="s">
        <v>349</v>
      </c>
      <c r="N14" s="5">
        <f t="shared" si="0"/>
        <v>46.75</v>
      </c>
      <c r="O14" s="5" t="s">
        <v>554</v>
      </c>
      <c r="P14" s="5">
        <f t="shared" si="1"/>
        <v>32725</v>
      </c>
      <c r="Q14" s="5">
        <v>1</v>
      </c>
      <c r="R14" s="5" t="s">
        <v>1250</v>
      </c>
      <c r="S14" s="5" t="s">
        <v>1251</v>
      </c>
      <c r="T14" s="5" t="s">
        <v>1252</v>
      </c>
      <c r="U14" s="5" t="s">
        <v>1266</v>
      </c>
      <c r="V14" s="5" t="s">
        <v>1267</v>
      </c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1</v>
      </c>
      <c r="L15" s="5" t="s">
        <v>1268</v>
      </c>
      <c r="M15" s="5" t="s">
        <v>42</v>
      </c>
      <c r="N15" s="5">
        <f t="shared" si="0"/>
        <v>118.25</v>
      </c>
      <c r="O15" s="5" t="s">
        <v>554</v>
      </c>
      <c r="P15" s="5">
        <f t="shared" si="1"/>
        <v>82775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82775</v>
      </c>
      <c r="AH15" s="5">
        <f>AG15</f>
        <v>82775</v>
      </c>
      <c r="AI15" s="5">
        <v>0</v>
      </c>
      <c r="AJ15" s="5">
        <f>IF((AI15-AH15) &gt; 1,0,IF((AI15-AH15)&lt;0,AH15-AI15,AI15-AH15))</f>
        <v>82775</v>
      </c>
      <c r="AK15" s="5">
        <v>0.01</v>
      </c>
      <c r="AL15" s="5">
        <f>ROUND(AJ15*(AK15/100),2)</f>
        <v>8.2799999999999994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44</v>
      </c>
      <c r="AL16" s="5">
        <f>SUM(AL10:AL15)</f>
        <v>8.2799999999999994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AL16*0.15</f>
        <v>1.2419999999999998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AL16-AL17</f>
        <v>7.0379999999999994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174</v>
      </c>
      <c r="B10" s="5" t="s">
        <v>175</v>
      </c>
      <c r="C10" s="5" t="s">
        <v>176</v>
      </c>
      <c r="D10" s="5" t="s">
        <v>177</v>
      </c>
      <c r="E10" s="5">
        <v>1</v>
      </c>
      <c r="F10" s="5">
        <v>21476</v>
      </c>
      <c r="G10" s="5" t="s">
        <v>178</v>
      </c>
      <c r="H10" s="5" t="s">
        <v>88</v>
      </c>
      <c r="I10" s="5" t="s">
        <v>179</v>
      </c>
      <c r="J10" s="5">
        <v>2</v>
      </c>
      <c r="K10" s="5">
        <v>2</v>
      </c>
      <c r="L10" s="5" t="s">
        <v>180</v>
      </c>
      <c r="M10" s="5" t="s">
        <v>42</v>
      </c>
      <c r="N10" s="5">
        <f>((J10*400)+(K10*100))+L10</f>
        <v>1058</v>
      </c>
      <c r="O10" s="5" t="s">
        <v>79</v>
      </c>
      <c r="P10" s="5">
        <f>N10*O10</f>
        <v>158700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158700</v>
      </c>
      <c r="AH10" s="5">
        <f>AG10</f>
        <v>158700</v>
      </c>
      <c r="AI10" s="5">
        <v>0</v>
      </c>
      <c r="AJ10" s="5">
        <f>IF((AI10-AH10) &gt; 1,0,IF((AI10-AH10)&lt;0,AH10-AI10,AI10-AH10))</f>
        <v>158700</v>
      </c>
      <c r="AK10" s="5">
        <v>0.01</v>
      </c>
      <c r="AL10" s="5">
        <f>ROUND(AJ10*(AK10/100),2)</f>
        <v>15.87</v>
      </c>
    </row>
    <row r="11" spans="1:38" ht="17.25" x14ac:dyDescent="0.25">
      <c r="A11" s="5" t="s">
        <v>174</v>
      </c>
      <c r="B11" s="5" t="s">
        <v>175</v>
      </c>
      <c r="C11" s="5" t="s">
        <v>176</v>
      </c>
      <c r="D11" s="5" t="s">
        <v>177</v>
      </c>
      <c r="E11" s="5">
        <v>2</v>
      </c>
      <c r="F11" s="5">
        <v>20538</v>
      </c>
      <c r="G11" s="5" t="s">
        <v>181</v>
      </c>
      <c r="H11" s="5" t="s">
        <v>56</v>
      </c>
      <c r="I11" s="5" t="s">
        <v>182</v>
      </c>
      <c r="J11" s="5">
        <v>0</v>
      </c>
      <c r="K11" s="5">
        <v>0</v>
      </c>
      <c r="L11" s="5" t="s">
        <v>183</v>
      </c>
      <c r="M11" s="5" t="s">
        <v>42</v>
      </c>
      <c r="N11" s="5">
        <f>((J11*400)+(K11*100))+L11</f>
        <v>89</v>
      </c>
      <c r="O11" s="5" t="s">
        <v>158</v>
      </c>
      <c r="P11" s="5">
        <f>N11*O11</f>
        <v>15575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15575</v>
      </c>
      <c r="AH11" s="5">
        <f>AG11</f>
        <v>15575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15.87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2.3804999999999996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13.4895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1270</v>
      </c>
      <c r="B10" s="5" t="s">
        <v>1271</v>
      </c>
      <c r="C10" s="5" t="s">
        <v>1272</v>
      </c>
      <c r="D10" s="5" t="s">
        <v>1273</v>
      </c>
      <c r="E10" s="5">
        <v>1</v>
      </c>
      <c r="F10" s="5">
        <v>22515</v>
      </c>
      <c r="G10" s="5" t="s">
        <v>1274</v>
      </c>
      <c r="H10" s="5" t="s">
        <v>40</v>
      </c>
      <c r="I10" s="5"/>
      <c r="J10" s="5">
        <v>6</v>
      </c>
      <c r="K10" s="5">
        <v>3</v>
      </c>
      <c r="L10" s="5" t="s">
        <v>271</v>
      </c>
      <c r="M10" s="5" t="s">
        <v>42</v>
      </c>
      <c r="N10" s="5">
        <f>((J10*400)+(K10*100))+L10</f>
        <v>2778</v>
      </c>
      <c r="O10" s="5" t="s">
        <v>79</v>
      </c>
      <c r="P10" s="5">
        <f>N10*O10</f>
        <v>416700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416700</v>
      </c>
      <c r="AH10" s="5">
        <f>AG10</f>
        <v>416700</v>
      </c>
      <c r="AI10" s="5">
        <v>0</v>
      </c>
      <c r="AJ10" s="5">
        <f>IF((AI10-AH10) &gt; 1,0,IF((AI10-AH10)&lt;0,AH10-AI10,AI10-AH10))</f>
        <v>416700</v>
      </c>
      <c r="AK10" s="5">
        <v>0.01</v>
      </c>
      <c r="AL10" s="5">
        <f>ROUND(AJ10*(AK10/100),2)</f>
        <v>41.67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41.67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6.2504999999999997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35.419499999999999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1276</v>
      </c>
      <c r="B10" s="5" t="s">
        <v>1043</v>
      </c>
      <c r="C10" s="5" t="s">
        <v>1277</v>
      </c>
      <c r="D10" s="5" t="s">
        <v>1045</v>
      </c>
      <c r="E10" s="5">
        <v>1</v>
      </c>
      <c r="F10" s="5">
        <v>20246</v>
      </c>
      <c r="G10" s="5" t="s">
        <v>1278</v>
      </c>
      <c r="H10" s="5" t="s">
        <v>56</v>
      </c>
      <c r="I10" s="5" t="s">
        <v>1279</v>
      </c>
      <c r="J10" s="5">
        <v>4</v>
      </c>
      <c r="K10" s="5">
        <v>2</v>
      </c>
      <c r="L10" s="5" t="s">
        <v>58</v>
      </c>
      <c r="M10" s="5" t="s">
        <v>42</v>
      </c>
      <c r="N10" s="5">
        <f>((J10*400)+(K10*100))+L10</f>
        <v>1898</v>
      </c>
      <c r="O10" s="5" t="s">
        <v>70</v>
      </c>
      <c r="P10" s="5">
        <f>N10*O10</f>
        <v>237250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237250</v>
      </c>
      <c r="AH10" s="5">
        <f>AG10</f>
        <v>237250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1276</v>
      </c>
      <c r="B11" s="5" t="s">
        <v>1043</v>
      </c>
      <c r="C11" s="5" t="s">
        <v>1277</v>
      </c>
      <c r="D11" s="5" t="s">
        <v>1045</v>
      </c>
      <c r="E11" s="5">
        <v>2</v>
      </c>
      <c r="F11" s="5">
        <v>18719</v>
      </c>
      <c r="G11" s="5" t="s">
        <v>1280</v>
      </c>
      <c r="H11" s="5" t="s">
        <v>56</v>
      </c>
      <c r="I11" s="5" t="s">
        <v>1281</v>
      </c>
      <c r="J11" s="5">
        <v>0</v>
      </c>
      <c r="K11" s="5">
        <v>0</v>
      </c>
      <c r="L11" s="5" t="s">
        <v>1282</v>
      </c>
      <c r="M11" s="5" t="s">
        <v>42</v>
      </c>
      <c r="N11" s="5">
        <f>((J11*400)+(K11*100))+L11</f>
        <v>88</v>
      </c>
      <c r="O11" s="5" t="s">
        <v>554</v>
      </c>
      <c r="P11" s="5">
        <f>N11*O11</f>
        <v>61600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61600</v>
      </c>
      <c r="AH11" s="5">
        <f>AG11</f>
        <v>61600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1276</v>
      </c>
      <c r="B12" s="5" t="s">
        <v>1043</v>
      </c>
      <c r="C12" s="5" t="s">
        <v>1277</v>
      </c>
      <c r="D12" s="5" t="s">
        <v>1045</v>
      </c>
      <c r="E12" s="5">
        <v>3</v>
      </c>
      <c r="F12" s="5">
        <v>18188</v>
      </c>
      <c r="G12" s="5" t="s">
        <v>1283</v>
      </c>
      <c r="H12" s="5" t="s">
        <v>40</v>
      </c>
      <c r="I12" s="5"/>
      <c r="J12" s="5">
        <v>39</v>
      </c>
      <c r="K12" s="5">
        <v>2</v>
      </c>
      <c r="L12" s="5" t="s">
        <v>81</v>
      </c>
      <c r="M12" s="5" t="s">
        <v>42</v>
      </c>
      <c r="N12" s="5">
        <f>((J12*400)+(K12*100))+L12</f>
        <v>15859</v>
      </c>
      <c r="O12" s="5" t="s">
        <v>70</v>
      </c>
      <c r="P12" s="5">
        <f>N12*O12</f>
        <v>1982375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1982375</v>
      </c>
      <c r="AH12" s="5">
        <f>AG12</f>
        <v>1982375</v>
      </c>
      <c r="AI12" s="5">
        <v>0</v>
      </c>
      <c r="AJ12" s="5">
        <f>IF((AI12-AH12) &gt; 1,0,IF((AI12-AH12)&lt;0,AH12-AI12,AI12-AH12))</f>
        <v>1982375</v>
      </c>
      <c r="AK12" s="5">
        <v>0.01</v>
      </c>
      <c r="AL12" s="5">
        <f>ROUND(AJ12*(AK12/100),2)</f>
        <v>198.24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198.24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29.736000000000001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168.50400000000002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1285</v>
      </c>
      <c r="B10" s="5" t="s">
        <v>1286</v>
      </c>
      <c r="C10" s="5" t="s">
        <v>1287</v>
      </c>
      <c r="D10" s="5" t="s">
        <v>1288</v>
      </c>
      <c r="E10" s="5">
        <v>1</v>
      </c>
      <c r="F10" s="5">
        <v>18636</v>
      </c>
      <c r="G10" s="5" t="s">
        <v>1289</v>
      </c>
      <c r="H10" s="5" t="s">
        <v>40</v>
      </c>
      <c r="I10" s="5"/>
      <c r="J10" s="5">
        <v>17</v>
      </c>
      <c r="K10" s="5">
        <v>0</v>
      </c>
      <c r="L10" s="5" t="s">
        <v>206</v>
      </c>
      <c r="M10" s="5" t="s">
        <v>42</v>
      </c>
      <c r="N10" s="5">
        <f>((J10*400)+(K10*100))+L10</f>
        <v>6806</v>
      </c>
      <c r="O10" s="5" t="s">
        <v>70</v>
      </c>
      <c r="P10" s="5">
        <f>N10*O10</f>
        <v>850750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850750</v>
      </c>
      <c r="AH10" s="5">
        <f>AG10</f>
        <v>850750</v>
      </c>
      <c r="AI10" s="5">
        <v>0</v>
      </c>
      <c r="AJ10" s="5">
        <f>IF((AI10-AH10) &gt; 1,0,IF((AI10-AH10)&lt;0,AH10-AI10,AI10-AH10))</f>
        <v>850750</v>
      </c>
      <c r="AK10" s="5">
        <v>0.01</v>
      </c>
      <c r="AL10" s="5">
        <f>ROUND(AJ10*(AK10/100),2)</f>
        <v>85.08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85.08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12.761999999999999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72.317999999999998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1291</v>
      </c>
      <c r="B10" s="5" t="s">
        <v>1292</v>
      </c>
      <c r="C10" s="5" t="s">
        <v>1293</v>
      </c>
      <c r="D10" s="5" t="s">
        <v>1294</v>
      </c>
      <c r="E10" s="5">
        <v>1</v>
      </c>
      <c r="F10" s="5">
        <v>19432</v>
      </c>
      <c r="G10" s="5" t="s">
        <v>1295</v>
      </c>
      <c r="H10" s="5" t="s">
        <v>88</v>
      </c>
      <c r="I10" s="5" t="s">
        <v>1296</v>
      </c>
      <c r="J10" s="5">
        <v>24</v>
      </c>
      <c r="K10" s="5">
        <v>1</v>
      </c>
      <c r="L10" s="5" t="s">
        <v>1204</v>
      </c>
      <c r="M10" s="5" t="s">
        <v>42</v>
      </c>
      <c r="N10" s="5">
        <f>((J10*400)+(K10*100))+L10</f>
        <v>9770</v>
      </c>
      <c r="O10" s="5" t="s">
        <v>79</v>
      </c>
      <c r="P10" s="5">
        <f>N10*O10</f>
        <v>1465500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1465500</v>
      </c>
      <c r="AH10" s="5">
        <f>AG10</f>
        <v>1465500</v>
      </c>
      <c r="AI10" s="5">
        <v>0</v>
      </c>
      <c r="AJ10" s="5">
        <f>IF((AI10-AH10) &gt; 1,0,IF((AI10-AH10)&lt;0,AH10-AI10,AI10-AH10))</f>
        <v>1465500</v>
      </c>
      <c r="AK10" s="5">
        <v>0.01</v>
      </c>
      <c r="AL10" s="5">
        <f>ROUND(AJ10*(AK10/100),2)</f>
        <v>146.55000000000001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146.55000000000001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21.982500000000002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124.56750000000001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1298</v>
      </c>
      <c r="B10" s="5" t="s">
        <v>1299</v>
      </c>
      <c r="C10" s="5" t="s">
        <v>1300</v>
      </c>
      <c r="D10" s="5" t="s">
        <v>1301</v>
      </c>
      <c r="E10" s="5">
        <v>1</v>
      </c>
      <c r="F10" s="5">
        <v>18284</v>
      </c>
      <c r="G10" s="5" t="s">
        <v>1302</v>
      </c>
      <c r="H10" s="5" t="s">
        <v>88</v>
      </c>
      <c r="I10" s="5" t="s">
        <v>1303</v>
      </c>
      <c r="J10" s="5">
        <v>12</v>
      </c>
      <c r="K10" s="5">
        <v>0</v>
      </c>
      <c r="L10" s="5" t="s">
        <v>926</v>
      </c>
      <c r="M10" s="5" t="s">
        <v>42</v>
      </c>
      <c r="N10" s="5">
        <f>((J10*400)+(K10*100))+L10</f>
        <v>4853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1305</v>
      </c>
      <c r="B10" s="5" t="s">
        <v>1306</v>
      </c>
      <c r="C10" s="5" t="s">
        <v>1307</v>
      </c>
      <c r="D10" s="5" t="s">
        <v>1308</v>
      </c>
      <c r="E10" s="5">
        <v>1</v>
      </c>
      <c r="F10" s="5">
        <v>21011</v>
      </c>
      <c r="G10" s="5" t="s">
        <v>1309</v>
      </c>
      <c r="H10" s="5" t="s">
        <v>40</v>
      </c>
      <c r="I10" s="5"/>
      <c r="J10" s="5">
        <v>12</v>
      </c>
      <c r="K10" s="5">
        <v>1</v>
      </c>
      <c r="L10" s="5" t="s">
        <v>172</v>
      </c>
      <c r="M10" s="5" t="s">
        <v>42</v>
      </c>
      <c r="N10" s="5">
        <f>((J10*400)+(K10*100))+L10</f>
        <v>4920</v>
      </c>
      <c r="O10" s="5" t="s">
        <v>70</v>
      </c>
      <c r="P10" s="5">
        <f>N10*O10</f>
        <v>615000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615000</v>
      </c>
      <c r="AH10" s="5">
        <f>AG10</f>
        <v>615000</v>
      </c>
      <c r="AI10" s="5">
        <v>0</v>
      </c>
      <c r="AJ10" s="5">
        <f>IF((AI10-AH10) &gt; 1,0,IF((AI10-AH10)&lt;0,AH10-AI10,AI10-AH10))</f>
        <v>615000</v>
      </c>
      <c r="AK10" s="5">
        <v>0.01</v>
      </c>
      <c r="AL10" s="5">
        <f>ROUND(AJ10*(AK10/100),2)</f>
        <v>61.5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61.5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9.2249999999999996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52.274999999999999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1311</v>
      </c>
      <c r="B10" s="5" t="s">
        <v>1312</v>
      </c>
      <c r="C10" s="5" t="s">
        <v>1313</v>
      </c>
      <c r="D10" s="5" t="s">
        <v>1314</v>
      </c>
      <c r="E10" s="5">
        <v>1</v>
      </c>
      <c r="F10" s="5">
        <v>21213</v>
      </c>
      <c r="G10" s="5" t="s">
        <v>1315</v>
      </c>
      <c r="H10" s="5" t="s">
        <v>40</v>
      </c>
      <c r="I10" s="5"/>
      <c r="J10" s="5">
        <v>13</v>
      </c>
      <c r="K10" s="5">
        <v>1</v>
      </c>
      <c r="L10" s="5" t="s">
        <v>1069</v>
      </c>
      <c r="M10" s="5" t="s">
        <v>42</v>
      </c>
      <c r="N10" s="5">
        <f>((J10*400)+(K10*100))+L10</f>
        <v>5310</v>
      </c>
      <c r="O10" s="5" t="s">
        <v>70</v>
      </c>
      <c r="P10" s="5">
        <f>N10*O10</f>
        <v>663750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663750</v>
      </c>
      <c r="AH10" s="5">
        <f>AG10</f>
        <v>663750</v>
      </c>
      <c r="AI10" s="5">
        <v>0</v>
      </c>
      <c r="AJ10" s="5">
        <f>IF((AI10-AH10) &gt; 1,0,IF((AI10-AH10)&lt;0,AH10-AI10,AI10-AH10))</f>
        <v>663750</v>
      </c>
      <c r="AK10" s="5">
        <v>0.01</v>
      </c>
      <c r="AL10" s="5">
        <f>ROUND(AJ10*(AK10/100),2)</f>
        <v>66.38</v>
      </c>
    </row>
    <row r="11" spans="1:38" ht="17.25" x14ac:dyDescent="0.25">
      <c r="A11" s="5" t="s">
        <v>1311</v>
      </c>
      <c r="B11" s="5" t="s">
        <v>1312</v>
      </c>
      <c r="C11" s="5" t="s">
        <v>1313</v>
      </c>
      <c r="D11" s="5" t="s">
        <v>1314</v>
      </c>
      <c r="E11" s="5">
        <v>2</v>
      </c>
      <c r="F11" s="5">
        <v>22710</v>
      </c>
      <c r="G11" s="5" t="s">
        <v>1316</v>
      </c>
      <c r="H11" s="5" t="s">
        <v>56</v>
      </c>
      <c r="I11" s="5" t="s">
        <v>1317</v>
      </c>
      <c r="J11" s="5">
        <v>0</v>
      </c>
      <c r="K11" s="5">
        <v>1</v>
      </c>
      <c r="L11" s="5" t="s">
        <v>871</v>
      </c>
      <c r="M11" s="5" t="s">
        <v>42</v>
      </c>
      <c r="N11" s="5">
        <f>((J11*400)+(K11*100))+L11</f>
        <v>116</v>
      </c>
      <c r="O11" s="5" t="s">
        <v>202</v>
      </c>
      <c r="P11" s="5">
        <f>N11*O11</f>
        <v>69600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69600</v>
      </c>
      <c r="AH11" s="5">
        <f>AG11</f>
        <v>69600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1311</v>
      </c>
      <c r="B12" s="5" t="s">
        <v>1312</v>
      </c>
      <c r="C12" s="5" t="s">
        <v>1313</v>
      </c>
      <c r="D12" s="5" t="s">
        <v>1314</v>
      </c>
      <c r="E12" s="5">
        <v>3</v>
      </c>
      <c r="F12" s="5">
        <v>18472</v>
      </c>
      <c r="G12" s="5" t="s">
        <v>1318</v>
      </c>
      <c r="H12" s="5" t="s">
        <v>56</v>
      </c>
      <c r="I12" s="5" t="s">
        <v>1319</v>
      </c>
      <c r="J12" s="5">
        <v>23</v>
      </c>
      <c r="K12" s="5">
        <v>1</v>
      </c>
      <c r="L12" s="5" t="s">
        <v>1320</v>
      </c>
      <c r="M12" s="5" t="s">
        <v>42</v>
      </c>
      <c r="N12" s="5">
        <f>((J12*400)+(K12*100))+L12</f>
        <v>9344</v>
      </c>
      <c r="O12" s="5" t="s">
        <v>1321</v>
      </c>
      <c r="P12" s="5">
        <f>N12*O12</f>
        <v>9344000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9344000</v>
      </c>
      <c r="AH12" s="5">
        <f>AG12</f>
        <v>9344000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66.38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9.956999999999999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56.422999999999995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1323</v>
      </c>
      <c r="B10" s="5" t="s">
        <v>1324</v>
      </c>
      <c r="C10" s="5" t="s">
        <v>1325</v>
      </c>
      <c r="D10" s="5" t="s">
        <v>1326</v>
      </c>
      <c r="E10" s="5">
        <v>1</v>
      </c>
      <c r="F10" s="5">
        <v>18275</v>
      </c>
      <c r="G10" s="5" t="s">
        <v>1327</v>
      </c>
      <c r="H10" s="5" t="s">
        <v>40</v>
      </c>
      <c r="I10" s="5" t="s">
        <v>1328</v>
      </c>
      <c r="J10" s="5">
        <v>9</v>
      </c>
      <c r="K10" s="5">
        <v>3</v>
      </c>
      <c r="L10" s="5" t="s">
        <v>1329</v>
      </c>
      <c r="M10" s="5" t="s">
        <v>42</v>
      </c>
      <c r="N10" s="5">
        <f>((J10*400)+(K10*100))+L10</f>
        <v>3941</v>
      </c>
      <c r="O10" s="5" t="s">
        <v>70</v>
      </c>
      <c r="P10" s="5">
        <f>N10*O10</f>
        <v>492625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492625</v>
      </c>
      <c r="AH10" s="5">
        <f>AG10</f>
        <v>492625</v>
      </c>
      <c r="AI10" s="5">
        <v>0</v>
      </c>
      <c r="AJ10" s="5">
        <f>IF((AI10-AH10) &gt; 1,0,IF((AI10-AH10)&lt;0,AH10-AI10,AI10-AH10))</f>
        <v>492625</v>
      </c>
      <c r="AK10" s="5">
        <v>0.01</v>
      </c>
      <c r="AL10" s="5">
        <f>ROUND(AJ10*(AK10/100),2)</f>
        <v>49.26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49.26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7.3889999999999993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41.870999999999995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1331</v>
      </c>
      <c r="B10" s="5"/>
      <c r="C10" s="5" t="s">
        <v>1332</v>
      </c>
      <c r="D10" s="5" t="s">
        <v>1333</v>
      </c>
      <c r="E10" s="5">
        <v>1</v>
      </c>
      <c r="F10" s="5">
        <v>21688</v>
      </c>
      <c r="G10" s="5" t="s">
        <v>1334</v>
      </c>
      <c r="H10" s="5" t="s">
        <v>40</v>
      </c>
      <c r="I10" s="5"/>
      <c r="J10" s="5">
        <v>8</v>
      </c>
      <c r="K10" s="5">
        <v>3</v>
      </c>
      <c r="L10" s="5" t="s">
        <v>1335</v>
      </c>
      <c r="M10" s="5" t="s">
        <v>42</v>
      </c>
      <c r="N10" s="5">
        <f>((J10*400)+(K10*100))+L10</f>
        <v>3527</v>
      </c>
      <c r="O10" s="5" t="s">
        <v>43</v>
      </c>
      <c r="P10" s="5">
        <f>N10*O10</f>
        <v>264525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264525</v>
      </c>
      <c r="AH10" s="5">
        <f>AG10</f>
        <v>264525</v>
      </c>
      <c r="AI10" s="5">
        <v>0</v>
      </c>
      <c r="AJ10" s="5">
        <f>IF((AI10-AH10) &gt; 1,0,IF((AI10-AH10)&lt;0,AH10-AI10,AI10-AH10))</f>
        <v>264525</v>
      </c>
      <c r="AK10" s="5">
        <v>0.01</v>
      </c>
      <c r="AL10" s="5">
        <f>ROUND(AJ10*(AK10/100),2)</f>
        <v>26.45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26.45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3.9674999999999998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22.482499999999998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1337</v>
      </c>
      <c r="B10" s="5" t="s">
        <v>1338</v>
      </c>
      <c r="C10" s="5" t="s">
        <v>1339</v>
      </c>
      <c r="D10" s="5" t="s">
        <v>1340</v>
      </c>
      <c r="E10" s="5">
        <v>1</v>
      </c>
      <c r="F10" s="5">
        <v>21319</v>
      </c>
      <c r="G10" s="5" t="s">
        <v>1341</v>
      </c>
      <c r="H10" s="5" t="s">
        <v>88</v>
      </c>
      <c r="I10" s="5" t="s">
        <v>1342</v>
      </c>
      <c r="J10" s="5">
        <v>2</v>
      </c>
      <c r="K10" s="5">
        <v>2</v>
      </c>
      <c r="L10" s="5" t="s">
        <v>318</v>
      </c>
      <c r="M10" s="5" t="s">
        <v>42</v>
      </c>
      <c r="N10" s="5">
        <f>((J10*400)+(K10*100))+L10</f>
        <v>1063</v>
      </c>
      <c r="O10" s="5" t="s">
        <v>70</v>
      </c>
      <c r="P10" s="5">
        <f>N10*O10</f>
        <v>132875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132875</v>
      </c>
      <c r="AH10" s="5">
        <f>AG10</f>
        <v>132875</v>
      </c>
      <c r="AI10" s="5">
        <v>0</v>
      </c>
      <c r="AJ10" s="5">
        <f>IF((AI10-AH10) &gt; 1,0,IF((AI10-AH10)&lt;0,AH10-AI10,AI10-AH10))</f>
        <v>132875</v>
      </c>
      <c r="AK10" s="5">
        <v>0.01</v>
      </c>
      <c r="AL10" s="5">
        <f>ROUND(AJ10*(AK10/100),2)</f>
        <v>13.29</v>
      </c>
    </row>
    <row r="11" spans="1:38" ht="17.25" x14ac:dyDescent="0.25">
      <c r="A11" s="5" t="s">
        <v>1337</v>
      </c>
      <c r="B11" s="5" t="s">
        <v>1338</v>
      </c>
      <c r="C11" s="5" t="s">
        <v>1339</v>
      </c>
      <c r="D11" s="5" t="s">
        <v>1340</v>
      </c>
      <c r="E11" s="5">
        <v>2</v>
      </c>
      <c r="F11" s="5">
        <v>21493</v>
      </c>
      <c r="G11" s="5" t="s">
        <v>1343</v>
      </c>
      <c r="H11" s="5" t="s">
        <v>88</v>
      </c>
      <c r="I11" s="5" t="s">
        <v>1344</v>
      </c>
      <c r="J11" s="5">
        <v>3</v>
      </c>
      <c r="K11" s="5">
        <v>0</v>
      </c>
      <c r="L11" s="5" t="s">
        <v>133</v>
      </c>
      <c r="M11" s="5" t="s">
        <v>42</v>
      </c>
      <c r="N11" s="5">
        <f>((J11*400)+(K11*100))+L11</f>
        <v>1285</v>
      </c>
      <c r="O11" s="5" t="s">
        <v>70</v>
      </c>
      <c r="P11" s="5">
        <f>N11*O11</f>
        <v>160625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160625</v>
      </c>
      <c r="AH11" s="5">
        <f>AG11</f>
        <v>160625</v>
      </c>
      <c r="AI11" s="5">
        <v>0</v>
      </c>
      <c r="AJ11" s="5">
        <f>IF((AI11-AH11) &gt; 1,0,IF((AI11-AH11)&lt;0,AH11-AI11,AI11-AH11))</f>
        <v>160625</v>
      </c>
      <c r="AK11" s="5">
        <v>0.01</v>
      </c>
      <c r="AL11" s="5">
        <f>ROUND(AJ11*(AK11/100),2)</f>
        <v>16.059999999999999</v>
      </c>
    </row>
    <row r="12" spans="1:38" ht="17.25" x14ac:dyDescent="0.25">
      <c r="A12" s="5" t="s">
        <v>1337</v>
      </c>
      <c r="B12" s="5" t="s">
        <v>1338</v>
      </c>
      <c r="C12" s="5" t="s">
        <v>1339</v>
      </c>
      <c r="D12" s="5" t="s">
        <v>1340</v>
      </c>
      <c r="E12" s="5">
        <v>3</v>
      </c>
      <c r="F12" s="5">
        <v>19220</v>
      </c>
      <c r="G12" s="5" t="s">
        <v>1345</v>
      </c>
      <c r="H12" s="5" t="s">
        <v>88</v>
      </c>
      <c r="I12" s="5" t="s">
        <v>1346</v>
      </c>
      <c r="J12" s="5">
        <v>0</v>
      </c>
      <c r="K12" s="5">
        <v>1</v>
      </c>
      <c r="L12" s="5" t="s">
        <v>811</v>
      </c>
      <c r="M12" s="5" t="s">
        <v>42</v>
      </c>
      <c r="N12" s="5">
        <f>((J12*400)+(K12*100))+L12</f>
        <v>161</v>
      </c>
      <c r="O12" s="5" t="s">
        <v>130</v>
      </c>
      <c r="P12" s="5">
        <f>N12*O12</f>
        <v>72450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72450</v>
      </c>
      <c r="AH12" s="5">
        <f>AG12</f>
        <v>72450</v>
      </c>
      <c r="AI12" s="5">
        <v>0</v>
      </c>
      <c r="AJ12" s="5">
        <f>IF((AI12-AH12) &gt; 1,0,IF((AI12-AH12)&lt;0,AH12-AI12,AI12-AH12))</f>
        <v>72450</v>
      </c>
      <c r="AK12" s="5">
        <v>0.01</v>
      </c>
      <c r="AL12" s="5">
        <f>ROUND(AJ12*(AK12/100),2)</f>
        <v>7.25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36.599999999999994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5.4899999999999993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31.109999999999996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185</v>
      </c>
      <c r="B10" s="5" t="s">
        <v>186</v>
      </c>
      <c r="C10" s="5" t="s">
        <v>187</v>
      </c>
      <c r="D10" s="5" t="s">
        <v>188</v>
      </c>
      <c r="E10" s="5">
        <v>1</v>
      </c>
      <c r="F10" s="5">
        <v>21167</v>
      </c>
      <c r="G10" s="5" t="s">
        <v>189</v>
      </c>
      <c r="H10" s="5" t="s">
        <v>40</v>
      </c>
      <c r="I10" s="5"/>
      <c r="J10" s="5">
        <v>10</v>
      </c>
      <c r="K10" s="5">
        <v>2</v>
      </c>
      <c r="L10" s="5" t="s">
        <v>190</v>
      </c>
      <c r="M10" s="5" t="s">
        <v>42</v>
      </c>
      <c r="N10" s="5">
        <f>((J10*400)+(K10*100))+L10</f>
        <v>4235</v>
      </c>
      <c r="O10" s="5" t="s">
        <v>70</v>
      </c>
      <c r="P10" s="5">
        <f>N10*O10</f>
        <v>529375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529375</v>
      </c>
      <c r="AH10" s="5">
        <f>AG10</f>
        <v>529375</v>
      </c>
      <c r="AI10" s="5">
        <v>0</v>
      </c>
      <c r="AJ10" s="5">
        <f>IF((AI10-AH10) &gt; 1,0,IF((AI10-AH10)&lt;0,AH10-AI10,AI10-AH10))</f>
        <v>529375</v>
      </c>
      <c r="AK10" s="5">
        <v>0.01</v>
      </c>
      <c r="AL10" s="5">
        <f>ROUND(AJ10*(AK10/100),2)</f>
        <v>52.94</v>
      </c>
    </row>
    <row r="11" spans="1:38" ht="17.25" x14ac:dyDescent="0.25">
      <c r="A11" s="5" t="s">
        <v>185</v>
      </c>
      <c r="B11" s="5" t="s">
        <v>186</v>
      </c>
      <c r="C11" s="5" t="s">
        <v>187</v>
      </c>
      <c r="D11" s="5" t="s">
        <v>188</v>
      </c>
      <c r="E11" s="5">
        <v>2</v>
      </c>
      <c r="F11" s="5">
        <v>20741</v>
      </c>
      <c r="G11" s="5" t="s">
        <v>191</v>
      </c>
      <c r="H11" s="5" t="s">
        <v>56</v>
      </c>
      <c r="I11" s="5" t="s">
        <v>192</v>
      </c>
      <c r="J11" s="5">
        <v>0</v>
      </c>
      <c r="K11" s="5">
        <v>0</v>
      </c>
      <c r="L11" s="5" t="s">
        <v>78</v>
      </c>
      <c r="M11" s="5" t="s">
        <v>42</v>
      </c>
      <c r="N11" s="5">
        <f>((J11*400)+(K11*100))+L11</f>
        <v>56</v>
      </c>
      <c r="O11" s="5" t="s">
        <v>70</v>
      </c>
      <c r="P11" s="5">
        <f>N11*O11</f>
        <v>7000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7000</v>
      </c>
      <c r="AH11" s="5">
        <f>AG11</f>
        <v>7000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185</v>
      </c>
      <c r="B12" s="5" t="s">
        <v>186</v>
      </c>
      <c r="C12" s="5" t="s">
        <v>187</v>
      </c>
      <c r="D12" s="5" t="s">
        <v>188</v>
      </c>
      <c r="E12" s="5">
        <v>3</v>
      </c>
      <c r="F12" s="5">
        <v>19043</v>
      </c>
      <c r="G12" s="5" t="s">
        <v>193</v>
      </c>
      <c r="H12" s="5" t="s">
        <v>40</v>
      </c>
      <c r="I12" s="5"/>
      <c r="J12" s="5">
        <v>4</v>
      </c>
      <c r="K12" s="5">
        <v>3</v>
      </c>
      <c r="L12" s="5" t="s">
        <v>69</v>
      </c>
      <c r="M12" s="5" t="s">
        <v>42</v>
      </c>
      <c r="N12" s="5">
        <f>((J12*400)+(K12*100))+L12</f>
        <v>1984</v>
      </c>
      <c r="O12" s="5" t="s">
        <v>70</v>
      </c>
      <c r="P12" s="5">
        <f>N12*O12</f>
        <v>248000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248000</v>
      </c>
      <c r="AH12" s="5">
        <f>AG12</f>
        <v>248000</v>
      </c>
      <c r="AI12" s="5">
        <v>0</v>
      </c>
      <c r="AJ12" s="5">
        <f>IF((AI12-AH12) &gt; 1,0,IF((AI12-AH12)&lt;0,AH12-AI12,AI12-AH12))</f>
        <v>248000</v>
      </c>
      <c r="AK12" s="5">
        <v>0.01</v>
      </c>
      <c r="AL12" s="5">
        <f>ROUND(AJ12*(AK12/100),2)</f>
        <v>24.8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77.739999999999995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11.661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66.078999999999994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1348</v>
      </c>
      <c r="B10" s="5"/>
      <c r="C10" s="5" t="s">
        <v>1349</v>
      </c>
      <c r="D10" s="5" t="s">
        <v>1350</v>
      </c>
      <c r="E10" s="5">
        <v>1</v>
      </c>
      <c r="F10" s="5">
        <v>18199</v>
      </c>
      <c r="G10" s="5" t="s">
        <v>1351</v>
      </c>
      <c r="H10" s="5" t="s">
        <v>56</v>
      </c>
      <c r="I10" s="5" t="s">
        <v>1352</v>
      </c>
      <c r="J10" s="5">
        <v>8</v>
      </c>
      <c r="K10" s="5">
        <v>3</v>
      </c>
      <c r="L10" s="5" t="s">
        <v>1353</v>
      </c>
      <c r="M10" s="5" t="s">
        <v>42</v>
      </c>
      <c r="N10" s="5">
        <f>((J10*400)+(K10*100))+L10</f>
        <v>3546</v>
      </c>
      <c r="O10" s="5" t="s">
        <v>70</v>
      </c>
      <c r="P10" s="5">
        <f>N10*O10</f>
        <v>443250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443250</v>
      </c>
      <c r="AH10" s="5">
        <f>AG10</f>
        <v>443250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1348</v>
      </c>
      <c r="B11" s="5"/>
      <c r="C11" s="5" t="s">
        <v>1349</v>
      </c>
      <c r="D11" s="5" t="s">
        <v>1350</v>
      </c>
      <c r="E11" s="5">
        <v>2</v>
      </c>
      <c r="F11" s="5">
        <v>20148</v>
      </c>
      <c r="G11" s="5" t="s">
        <v>1354</v>
      </c>
      <c r="H11" s="5" t="s">
        <v>56</v>
      </c>
      <c r="I11" s="5" t="s">
        <v>1355</v>
      </c>
      <c r="J11" s="5">
        <v>0</v>
      </c>
      <c r="K11" s="5">
        <v>3</v>
      </c>
      <c r="L11" s="5" t="s">
        <v>417</v>
      </c>
      <c r="M11" s="5" t="s">
        <v>42</v>
      </c>
      <c r="N11" s="5">
        <f>((J11*400)+(K11*100))+L11</f>
        <v>342</v>
      </c>
      <c r="O11" s="5" t="s">
        <v>321</v>
      </c>
      <c r="P11" s="5">
        <f>N11*O11</f>
        <v>119700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119700</v>
      </c>
      <c r="AH11" s="5">
        <f>AG11</f>
        <v>119700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1348</v>
      </c>
      <c r="B12" s="5"/>
      <c r="C12" s="5" t="s">
        <v>1349</v>
      </c>
      <c r="D12" s="5" t="s">
        <v>1350</v>
      </c>
      <c r="E12" s="5">
        <v>3</v>
      </c>
      <c r="F12" s="5">
        <v>20486</v>
      </c>
      <c r="G12" s="5" t="s">
        <v>1356</v>
      </c>
      <c r="H12" s="5" t="s">
        <v>40</v>
      </c>
      <c r="I12" s="5"/>
      <c r="J12" s="5">
        <v>13</v>
      </c>
      <c r="K12" s="5">
        <v>2</v>
      </c>
      <c r="L12" s="5" t="s">
        <v>420</v>
      </c>
      <c r="M12" s="5" t="s">
        <v>42</v>
      </c>
      <c r="N12" s="5">
        <f>((J12*400)+(K12*100))+L12</f>
        <v>5496</v>
      </c>
      <c r="O12" s="5" t="s">
        <v>70</v>
      </c>
      <c r="P12" s="5">
        <f>N12*O12</f>
        <v>687000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687000</v>
      </c>
      <c r="AH12" s="5">
        <f>AG12</f>
        <v>687000</v>
      </c>
      <c r="AI12" s="5">
        <v>0</v>
      </c>
      <c r="AJ12" s="5">
        <f>IF((AI12-AH12) &gt; 1,0,IF((AI12-AH12)&lt;0,AH12-AI12,AI12-AH12))</f>
        <v>687000</v>
      </c>
      <c r="AK12" s="5">
        <v>0.01</v>
      </c>
      <c r="AL12" s="5">
        <f>ROUND(AJ12*(AK12/100),2)</f>
        <v>68.7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68.7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10.305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58.395000000000003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1358</v>
      </c>
      <c r="B10" s="5"/>
      <c r="C10" s="5" t="s">
        <v>1359</v>
      </c>
      <c r="D10" s="5" t="s">
        <v>1360</v>
      </c>
      <c r="E10" s="5">
        <v>1</v>
      </c>
      <c r="F10" s="5">
        <v>23003</v>
      </c>
      <c r="G10" s="5" t="s">
        <v>1361</v>
      </c>
      <c r="H10" s="5" t="s">
        <v>88</v>
      </c>
      <c r="I10" s="5" t="s">
        <v>1362</v>
      </c>
      <c r="J10" s="5">
        <v>4</v>
      </c>
      <c r="K10" s="5">
        <v>2</v>
      </c>
      <c r="L10" s="5" t="s">
        <v>1197</v>
      </c>
      <c r="M10" s="5" t="s">
        <v>42</v>
      </c>
      <c r="N10" s="5">
        <f>((J10*400)+(K10*100))+L10</f>
        <v>1868</v>
      </c>
      <c r="O10" s="5" t="s">
        <v>43</v>
      </c>
      <c r="P10" s="5">
        <f>N10*O10</f>
        <v>140100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140100</v>
      </c>
      <c r="AH10" s="5">
        <f>AG10</f>
        <v>140100</v>
      </c>
      <c r="AI10" s="5">
        <v>0</v>
      </c>
      <c r="AJ10" s="5">
        <f>IF((AI10-AH10) &gt; 1,0,IF((AI10-AH10)&lt;0,AH10-AI10,AI10-AH10))</f>
        <v>140100</v>
      </c>
      <c r="AK10" s="5">
        <v>0.01</v>
      </c>
      <c r="AL10" s="5">
        <f>ROUND(AJ10*(AK10/100),2)</f>
        <v>14.01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14.01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2.1014999999999997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11.9085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1364</v>
      </c>
      <c r="B10" s="5"/>
      <c r="C10" s="5" t="s">
        <v>1365</v>
      </c>
      <c r="D10" s="5" t="s">
        <v>1366</v>
      </c>
      <c r="E10" s="5">
        <v>1</v>
      </c>
      <c r="F10" s="5">
        <v>17889</v>
      </c>
      <c r="G10" s="5"/>
      <c r="H10" s="5" t="s">
        <v>88</v>
      </c>
      <c r="I10" s="5" t="s">
        <v>1367</v>
      </c>
      <c r="J10" s="5">
        <v>2</v>
      </c>
      <c r="K10" s="5">
        <v>1</v>
      </c>
      <c r="L10" s="5" t="s">
        <v>503</v>
      </c>
      <c r="M10" s="5" t="s">
        <v>42</v>
      </c>
      <c r="N10" s="5">
        <f>((J10*400)+(K10*100))+L10</f>
        <v>974</v>
      </c>
      <c r="O10" s="5" t="s">
        <v>70</v>
      </c>
      <c r="P10" s="5">
        <f>N10*O10</f>
        <v>121750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121750</v>
      </c>
      <c r="AH10" s="5">
        <f>AG10</f>
        <v>121750</v>
      </c>
      <c r="AI10" s="5">
        <v>0</v>
      </c>
      <c r="AJ10" s="5">
        <f>IF((AI10-AH10) &gt; 1,0,IF((AI10-AH10)&lt;0,AH10-AI10,AI10-AH10))</f>
        <v>121750</v>
      </c>
      <c r="AK10" s="5">
        <v>0.01</v>
      </c>
      <c r="AL10" s="5">
        <f>ROUND(AJ10*(AK10/100),2)</f>
        <v>12.18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1.827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10.353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1369</v>
      </c>
      <c r="B10" s="5" t="s">
        <v>1370</v>
      </c>
      <c r="C10" s="5" t="s">
        <v>1371</v>
      </c>
      <c r="D10" s="5" t="s">
        <v>1372</v>
      </c>
      <c r="E10" s="5">
        <v>1</v>
      </c>
      <c r="F10" s="5">
        <v>23037</v>
      </c>
      <c r="G10" s="5" t="s">
        <v>1373</v>
      </c>
      <c r="H10" s="5" t="s">
        <v>88</v>
      </c>
      <c r="I10" s="5" t="s">
        <v>1374</v>
      </c>
      <c r="J10" s="5">
        <v>2</v>
      </c>
      <c r="K10" s="5">
        <v>0</v>
      </c>
      <c r="L10" s="5" t="s">
        <v>217</v>
      </c>
      <c r="M10" s="5" t="s">
        <v>42</v>
      </c>
      <c r="N10" s="5">
        <f>((J10*400)+(K10*100))+L10</f>
        <v>832</v>
      </c>
      <c r="O10" s="5" t="s">
        <v>70</v>
      </c>
      <c r="P10" s="5">
        <f>N10*O10</f>
        <v>104000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104000</v>
      </c>
      <c r="AH10" s="5">
        <f>AG10</f>
        <v>104000</v>
      </c>
      <c r="AI10" s="5">
        <v>0</v>
      </c>
      <c r="AJ10" s="5">
        <f>IF((AI10-AH10) &gt; 1,0,IF((AI10-AH10)&lt;0,AH10-AI10,AI10-AH10))</f>
        <v>104000</v>
      </c>
      <c r="AK10" s="5">
        <v>0.01</v>
      </c>
      <c r="AL10" s="5">
        <f>ROUND(AJ10*(AK10/100),2)</f>
        <v>10.4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10.4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1.56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8.84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1376</v>
      </c>
      <c r="B10" s="5" t="s">
        <v>1377</v>
      </c>
      <c r="C10" s="5" t="s">
        <v>1378</v>
      </c>
      <c r="D10" s="5" t="s">
        <v>1379</v>
      </c>
      <c r="E10" s="5">
        <v>1</v>
      </c>
      <c r="F10" s="5">
        <v>17884</v>
      </c>
      <c r="G10" s="5"/>
      <c r="H10" s="5" t="s">
        <v>40</v>
      </c>
      <c r="I10" s="5" t="s">
        <v>1380</v>
      </c>
      <c r="J10" s="5">
        <v>6</v>
      </c>
      <c r="K10" s="5">
        <v>1</v>
      </c>
      <c r="L10" s="5" t="s">
        <v>1047</v>
      </c>
      <c r="M10" s="5" t="s">
        <v>42</v>
      </c>
      <c r="N10" s="5">
        <f>((J10*400)+(K10*100))+L10</f>
        <v>2550</v>
      </c>
      <c r="O10" s="5" t="s">
        <v>158</v>
      </c>
      <c r="P10" s="5">
        <f>N10*O10</f>
        <v>446250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446250</v>
      </c>
      <c r="AH10" s="5">
        <f>AG10</f>
        <v>446250</v>
      </c>
      <c r="AI10" s="5">
        <v>0</v>
      </c>
      <c r="AJ10" s="5">
        <f>IF((AI10-AH10) &gt; 1,0,IF((AI10-AH10)&lt;0,AH10-AI10,AI10-AH10))</f>
        <v>446250</v>
      </c>
      <c r="AK10" s="5">
        <v>0.01</v>
      </c>
      <c r="AL10" s="5">
        <f>ROUND(AJ10*(AK10/100),2)</f>
        <v>44.63</v>
      </c>
    </row>
    <row r="11" spans="1:38" ht="17.25" x14ac:dyDescent="0.25">
      <c r="A11" s="5" t="s">
        <v>1376</v>
      </c>
      <c r="B11" s="5" t="s">
        <v>1377</v>
      </c>
      <c r="C11" s="5" t="s">
        <v>1378</v>
      </c>
      <c r="D11" s="5" t="s">
        <v>1379</v>
      </c>
      <c r="E11" s="5">
        <v>2</v>
      </c>
      <c r="F11" s="5">
        <v>18678</v>
      </c>
      <c r="G11" s="5" t="s">
        <v>1381</v>
      </c>
      <c r="H11" s="5" t="s">
        <v>40</v>
      </c>
      <c r="I11" s="5"/>
      <c r="J11" s="5">
        <v>4</v>
      </c>
      <c r="K11" s="5">
        <v>3</v>
      </c>
      <c r="L11" s="5" t="s">
        <v>78</v>
      </c>
      <c r="M11" s="5" t="s">
        <v>42</v>
      </c>
      <c r="N11" s="5">
        <f>((J11*400)+(K11*100))+L11</f>
        <v>1956</v>
      </c>
      <c r="O11" s="5" t="s">
        <v>70</v>
      </c>
      <c r="P11" s="5">
        <f>N11*O11</f>
        <v>244500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244500</v>
      </c>
      <c r="AH11" s="5">
        <f>AG11</f>
        <v>244500</v>
      </c>
      <c r="AI11" s="5">
        <v>0</v>
      </c>
      <c r="AJ11" s="5">
        <f>IF((AI11-AH11) &gt; 1,0,IF((AI11-AH11)&lt;0,AH11-AI11,AI11-AH11))</f>
        <v>244500</v>
      </c>
      <c r="AK11" s="5">
        <v>0.01</v>
      </c>
      <c r="AL11" s="5">
        <f>ROUND(AJ11*(AK11/100),2)</f>
        <v>24.45</v>
      </c>
    </row>
    <row r="12" spans="1:38" ht="17.25" x14ac:dyDescent="0.25">
      <c r="A12" s="5" t="s">
        <v>1376</v>
      </c>
      <c r="B12" s="5" t="s">
        <v>1377</v>
      </c>
      <c r="C12" s="5" t="s">
        <v>1378</v>
      </c>
      <c r="D12" s="5" t="s">
        <v>1379</v>
      </c>
      <c r="E12" s="5">
        <v>3</v>
      </c>
      <c r="F12" s="5">
        <v>21939</v>
      </c>
      <c r="G12" s="5" t="s">
        <v>1382</v>
      </c>
      <c r="H12" s="5" t="s">
        <v>88</v>
      </c>
      <c r="I12" s="5" t="s">
        <v>1383</v>
      </c>
      <c r="J12" s="5">
        <v>0</v>
      </c>
      <c r="K12" s="5">
        <v>0</v>
      </c>
      <c r="L12" s="5" t="s">
        <v>1197</v>
      </c>
      <c r="M12" s="5" t="s">
        <v>42</v>
      </c>
      <c r="N12" s="5">
        <f>((J12*400)+(K12*100))+L12</f>
        <v>68</v>
      </c>
      <c r="O12" s="5" t="s">
        <v>70</v>
      </c>
      <c r="P12" s="5">
        <f>N12*O12</f>
        <v>8500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8500</v>
      </c>
      <c r="AH12" s="5">
        <f>AG12</f>
        <v>8500</v>
      </c>
      <c r="AI12" s="5">
        <v>0</v>
      </c>
      <c r="AJ12" s="5">
        <f>IF((AI12-AH12) &gt; 1,0,IF((AI12-AH12)&lt;0,AH12-AI12,AI12-AH12))</f>
        <v>8500</v>
      </c>
      <c r="AK12" s="5">
        <v>0.01</v>
      </c>
      <c r="AL12" s="5">
        <f>ROUND(AJ12*(AK12/100),2)</f>
        <v>0.85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69.929999999999993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10.489499999999998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59.440499999999993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1385</v>
      </c>
      <c r="B10" s="5" t="s">
        <v>1386</v>
      </c>
      <c r="C10" s="5" t="s">
        <v>1387</v>
      </c>
      <c r="D10" s="5" t="s">
        <v>1388</v>
      </c>
      <c r="E10" s="5">
        <v>1</v>
      </c>
      <c r="F10" s="5">
        <v>20326</v>
      </c>
      <c r="G10" s="5" t="s">
        <v>1389</v>
      </c>
      <c r="H10" s="5" t="s">
        <v>40</v>
      </c>
      <c r="I10" s="5"/>
      <c r="J10" s="5">
        <v>28</v>
      </c>
      <c r="K10" s="5">
        <v>2</v>
      </c>
      <c r="L10" s="5" t="s">
        <v>1390</v>
      </c>
      <c r="M10" s="5" t="s">
        <v>42</v>
      </c>
      <c r="N10" s="5">
        <f>((J10*400)+(K10*100))+L10</f>
        <v>11401</v>
      </c>
      <c r="O10" s="5" t="s">
        <v>70</v>
      </c>
      <c r="P10" s="5">
        <f>N10*O10</f>
        <v>1425125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1425125</v>
      </c>
      <c r="AH10" s="5">
        <f>AG10</f>
        <v>1425125</v>
      </c>
      <c r="AI10" s="5">
        <v>0</v>
      </c>
      <c r="AJ10" s="5">
        <f>IF((AI10-AH10) &gt; 1,0,IF((AI10-AH10)&lt;0,AH10-AI10,AI10-AH10))</f>
        <v>1425125</v>
      </c>
      <c r="AK10" s="5">
        <v>0.01</v>
      </c>
      <c r="AL10" s="5">
        <f>ROUND(AJ10*(AK10/100),2)</f>
        <v>142.51</v>
      </c>
    </row>
    <row r="11" spans="1:38" ht="17.25" x14ac:dyDescent="0.25">
      <c r="A11" s="5" t="s">
        <v>1385</v>
      </c>
      <c r="B11" s="5" t="s">
        <v>1386</v>
      </c>
      <c r="C11" s="5" t="s">
        <v>1387</v>
      </c>
      <c r="D11" s="5" t="s">
        <v>1388</v>
      </c>
      <c r="E11" s="5">
        <v>2</v>
      </c>
      <c r="F11" s="5">
        <v>20946</v>
      </c>
      <c r="G11" s="5" t="s">
        <v>1391</v>
      </c>
      <c r="H11" s="5" t="s">
        <v>56</v>
      </c>
      <c r="I11" s="5" t="s">
        <v>1392</v>
      </c>
      <c r="J11" s="5">
        <v>0</v>
      </c>
      <c r="K11" s="5">
        <v>0</v>
      </c>
      <c r="L11" s="5" t="s">
        <v>1393</v>
      </c>
      <c r="M11" s="5" t="s">
        <v>349</v>
      </c>
      <c r="N11" s="5">
        <f>((J11*400)+(K11*100))+L11</f>
        <v>17.5</v>
      </c>
      <c r="O11" s="5" t="s">
        <v>504</v>
      </c>
      <c r="P11" s="5">
        <f>N11*O11</f>
        <v>5250</v>
      </c>
      <c r="Q11" s="5">
        <v>1</v>
      </c>
      <c r="R11" s="5" t="s">
        <v>1385</v>
      </c>
      <c r="S11" s="5" t="s">
        <v>1386</v>
      </c>
      <c r="T11" s="5" t="s">
        <v>1387</v>
      </c>
      <c r="U11" s="5" t="s">
        <v>1394</v>
      </c>
      <c r="V11" s="5" t="s">
        <v>1395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1396</v>
      </c>
      <c r="M12" s="5" t="s">
        <v>349</v>
      </c>
      <c r="N12" s="5">
        <f>((J12*400)+(K12*100))+L12</f>
        <v>35.75</v>
      </c>
      <c r="O12" s="5" t="s">
        <v>504</v>
      </c>
      <c r="P12" s="5">
        <f>N12*O12</f>
        <v>10725</v>
      </c>
      <c r="Q12" s="5">
        <v>1</v>
      </c>
      <c r="R12" s="5" t="s">
        <v>1385</v>
      </c>
      <c r="S12" s="5" t="s">
        <v>1386</v>
      </c>
      <c r="T12" s="5" t="s">
        <v>1387</v>
      </c>
      <c r="U12" s="5" t="s">
        <v>1394</v>
      </c>
      <c r="V12" s="5" t="s">
        <v>1395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142.51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21.376499999999997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121.1335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1397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1398</v>
      </c>
      <c r="B10" s="5" t="s">
        <v>1399</v>
      </c>
      <c r="C10" s="5" t="s">
        <v>1400</v>
      </c>
      <c r="D10" s="5" t="s">
        <v>1401</v>
      </c>
      <c r="E10" s="5">
        <v>1</v>
      </c>
      <c r="F10" s="5">
        <v>19385</v>
      </c>
      <c r="G10" s="5" t="s">
        <v>1402</v>
      </c>
      <c r="H10" s="5" t="s">
        <v>56</v>
      </c>
      <c r="I10" s="5" t="s">
        <v>1403</v>
      </c>
      <c r="J10" s="5">
        <v>7</v>
      </c>
      <c r="K10" s="5">
        <v>1</v>
      </c>
      <c r="L10" s="5" t="s">
        <v>206</v>
      </c>
      <c r="M10" s="5" t="s">
        <v>42</v>
      </c>
      <c r="N10" s="5">
        <f>((J10*400)+(K10*100))+L10</f>
        <v>2906</v>
      </c>
      <c r="O10" s="5" t="s">
        <v>79</v>
      </c>
      <c r="P10" s="5">
        <f>N10*O10</f>
        <v>435900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435900</v>
      </c>
      <c r="AH10" s="5">
        <f>AG10</f>
        <v>435900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1398</v>
      </c>
      <c r="B11" s="5" t="s">
        <v>1399</v>
      </c>
      <c r="C11" s="5" t="s">
        <v>1400</v>
      </c>
      <c r="D11" s="5" t="s">
        <v>1401</v>
      </c>
      <c r="E11" s="5">
        <v>2</v>
      </c>
      <c r="F11" s="5">
        <v>18024</v>
      </c>
      <c r="G11" s="5" t="s">
        <v>1404</v>
      </c>
      <c r="H11" s="5" t="s">
        <v>40</v>
      </c>
      <c r="I11" s="5"/>
      <c r="J11" s="5">
        <v>15</v>
      </c>
      <c r="K11" s="5">
        <v>0</v>
      </c>
      <c r="L11" s="5" t="s">
        <v>240</v>
      </c>
      <c r="M11" s="5" t="s">
        <v>42</v>
      </c>
      <c r="N11" s="5">
        <f>((J11*400)+(K11*100))+L11</f>
        <v>6090</v>
      </c>
      <c r="O11" s="5" t="s">
        <v>70</v>
      </c>
      <c r="P11" s="5">
        <f>N11*O11</f>
        <v>761250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761250</v>
      </c>
      <c r="AH11" s="5">
        <f>AG11</f>
        <v>761250</v>
      </c>
      <c r="AI11" s="5">
        <v>0</v>
      </c>
      <c r="AJ11" s="5">
        <f>IF((AI11-AH11) &gt; 1,0,IF((AI11-AH11)&lt;0,AH11-AI11,AI11-AH11))</f>
        <v>761250</v>
      </c>
      <c r="AK11" s="5">
        <v>0.01</v>
      </c>
      <c r="AL11" s="5">
        <f>ROUND(AJ11*(AK11/100),2)</f>
        <v>76.13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76.13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11.419499999999999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64.710499999999996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1406</v>
      </c>
      <c r="B10" s="5" t="s">
        <v>1407</v>
      </c>
      <c r="C10" s="5" t="s">
        <v>1408</v>
      </c>
      <c r="D10" s="5" t="s">
        <v>177</v>
      </c>
      <c r="E10" s="5">
        <v>1</v>
      </c>
      <c r="F10" s="5">
        <v>18151</v>
      </c>
      <c r="G10" s="5" t="s">
        <v>1409</v>
      </c>
      <c r="H10" s="5" t="s">
        <v>56</v>
      </c>
      <c r="I10" s="5" t="s">
        <v>1410</v>
      </c>
      <c r="J10" s="5">
        <v>0</v>
      </c>
      <c r="K10" s="5">
        <v>2</v>
      </c>
      <c r="L10" s="5" t="s">
        <v>439</v>
      </c>
      <c r="M10" s="5" t="s">
        <v>42</v>
      </c>
      <c r="N10" s="5">
        <f>((J10*400)+(K10*100))+L10</f>
        <v>260</v>
      </c>
      <c r="O10" s="5" t="s">
        <v>91</v>
      </c>
      <c r="P10" s="5">
        <f>N10*O10</f>
        <v>520000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520000</v>
      </c>
      <c r="AH10" s="5">
        <f>AG10</f>
        <v>520000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1406</v>
      </c>
      <c r="B11" s="5" t="s">
        <v>1407</v>
      </c>
      <c r="C11" s="5" t="s">
        <v>1408</v>
      </c>
      <c r="D11" s="5" t="s">
        <v>177</v>
      </c>
      <c r="E11" s="5">
        <v>2</v>
      </c>
      <c r="F11" s="5">
        <v>23019</v>
      </c>
      <c r="G11" s="5" t="s">
        <v>1411</v>
      </c>
      <c r="H11" s="5" t="s">
        <v>88</v>
      </c>
      <c r="I11" s="5" t="s">
        <v>1412</v>
      </c>
      <c r="J11" s="5">
        <v>8</v>
      </c>
      <c r="K11" s="5">
        <v>2</v>
      </c>
      <c r="L11" s="5" t="s">
        <v>90</v>
      </c>
      <c r="M11" s="5" t="s">
        <v>42</v>
      </c>
      <c r="N11" s="5">
        <f>((J11*400)+(K11*100))+L11</f>
        <v>3431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1414</v>
      </c>
      <c r="B10" s="5" t="s">
        <v>1415</v>
      </c>
      <c r="C10" s="5" t="s">
        <v>1416</v>
      </c>
      <c r="D10" s="5" t="s">
        <v>1417</v>
      </c>
      <c r="E10" s="5">
        <v>1</v>
      </c>
      <c r="F10" s="5">
        <v>20478</v>
      </c>
      <c r="G10" s="5" t="s">
        <v>1418</v>
      </c>
      <c r="H10" s="5" t="s">
        <v>40</v>
      </c>
      <c r="I10" s="5"/>
      <c r="J10" s="5">
        <v>33</v>
      </c>
      <c r="K10" s="5">
        <v>2</v>
      </c>
      <c r="L10" s="5" t="s">
        <v>459</v>
      </c>
      <c r="M10" s="5" t="s">
        <v>42</v>
      </c>
      <c r="N10" s="5">
        <f>((J10*400)+(K10*100))+L10</f>
        <v>13464</v>
      </c>
      <c r="O10" s="5" t="s">
        <v>158</v>
      </c>
      <c r="P10" s="5">
        <f>N10*O10</f>
        <v>2356200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2356200</v>
      </c>
      <c r="AH10" s="5">
        <f>AG10</f>
        <v>2356200</v>
      </c>
      <c r="AI10" s="5">
        <v>0</v>
      </c>
      <c r="AJ10" s="5">
        <f>IF((AI10-AH10) &gt; 1,0,IF((AI10-AH10)&lt;0,AH10-AI10,AI10-AH10))</f>
        <v>2356200</v>
      </c>
      <c r="AK10" s="5">
        <v>0.01</v>
      </c>
      <c r="AL10" s="5">
        <f>ROUND(AJ10*(AK10/100),2)</f>
        <v>235.62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235.62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35.342999999999996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200.27700000000002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1420</v>
      </c>
      <c r="B10" s="5" t="s">
        <v>1421</v>
      </c>
      <c r="C10" s="5" t="s">
        <v>1422</v>
      </c>
      <c r="D10" s="5" t="s">
        <v>1423</v>
      </c>
      <c r="E10" s="5">
        <v>1</v>
      </c>
      <c r="F10" s="5">
        <v>18435</v>
      </c>
      <c r="G10" s="5" t="s">
        <v>1424</v>
      </c>
      <c r="H10" s="5" t="s">
        <v>56</v>
      </c>
      <c r="I10" s="5" t="s">
        <v>1425</v>
      </c>
      <c r="J10" s="5">
        <v>0</v>
      </c>
      <c r="K10" s="5">
        <v>0</v>
      </c>
      <c r="L10" s="5" t="s">
        <v>106</v>
      </c>
      <c r="M10" s="5" t="s">
        <v>42</v>
      </c>
      <c r="N10" s="5">
        <f>((J10*400)+(K10*100))+L10</f>
        <v>33</v>
      </c>
      <c r="O10" s="5" t="s">
        <v>554</v>
      </c>
      <c r="P10" s="5">
        <f>N10*O10</f>
        <v>23100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23100</v>
      </c>
      <c r="AH10" s="5">
        <f>AG10</f>
        <v>23100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1420</v>
      </c>
      <c r="B11" s="5" t="s">
        <v>1421</v>
      </c>
      <c r="C11" s="5" t="s">
        <v>1422</v>
      </c>
      <c r="D11" s="5" t="s">
        <v>1423</v>
      </c>
      <c r="E11" s="5">
        <v>2</v>
      </c>
      <c r="F11" s="5">
        <v>19888</v>
      </c>
      <c r="G11" s="5" t="s">
        <v>1426</v>
      </c>
      <c r="H11" s="5" t="s">
        <v>56</v>
      </c>
      <c r="I11" s="5" t="s">
        <v>1427</v>
      </c>
      <c r="J11" s="5">
        <v>0</v>
      </c>
      <c r="K11" s="5">
        <v>0</v>
      </c>
      <c r="L11" s="5" t="s">
        <v>1428</v>
      </c>
      <c r="M11" s="5" t="s">
        <v>349</v>
      </c>
      <c r="N11" s="5">
        <f>((J11*400)+(K11*100))+L11</f>
        <v>57.5</v>
      </c>
      <c r="O11" s="5" t="s">
        <v>554</v>
      </c>
      <c r="P11" s="5">
        <f>N11*O11</f>
        <v>40250</v>
      </c>
      <c r="Q11" s="5">
        <v>1</v>
      </c>
      <c r="R11" s="5" t="s">
        <v>1420</v>
      </c>
      <c r="S11" s="5" t="s">
        <v>1421</v>
      </c>
      <c r="T11" s="5" t="s">
        <v>1422</v>
      </c>
      <c r="U11" s="5" t="s">
        <v>1429</v>
      </c>
      <c r="V11" s="5" t="s">
        <v>1430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1420</v>
      </c>
      <c r="B12" s="5" t="s">
        <v>1421</v>
      </c>
      <c r="C12" s="5" t="s">
        <v>1422</v>
      </c>
      <c r="D12" s="5" t="s">
        <v>1423</v>
      </c>
      <c r="E12" s="5">
        <v>3</v>
      </c>
      <c r="F12" s="5">
        <v>20441</v>
      </c>
      <c r="G12" s="5" t="s">
        <v>1431</v>
      </c>
      <c r="H12" s="5" t="s">
        <v>88</v>
      </c>
      <c r="I12" s="5" t="s">
        <v>1432</v>
      </c>
      <c r="J12" s="5">
        <v>5</v>
      </c>
      <c r="K12" s="5">
        <v>1</v>
      </c>
      <c r="L12" s="5" t="s">
        <v>1236</v>
      </c>
      <c r="M12" s="5" t="s">
        <v>42</v>
      </c>
      <c r="N12" s="5">
        <f>((J12*400)+(K12*100))+L12</f>
        <v>2104</v>
      </c>
      <c r="O12" s="5" t="s">
        <v>79</v>
      </c>
      <c r="P12" s="5">
        <f>N12*O12</f>
        <v>315600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315600</v>
      </c>
      <c r="AH12" s="5">
        <f>AG12</f>
        <v>315600</v>
      </c>
      <c r="AI12" s="5">
        <v>0</v>
      </c>
      <c r="AJ12" s="5">
        <f>IF((AI12-AH12) &gt; 1,0,IF((AI12-AH12)&lt;0,AH12-AI12,AI12-AH12))</f>
        <v>315600</v>
      </c>
      <c r="AK12" s="5">
        <v>0.01</v>
      </c>
      <c r="AL12" s="5">
        <f>ROUND(AJ12*(AK12/100),2)</f>
        <v>31.56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31.56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4.734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26.826000000000001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195</v>
      </c>
      <c r="B10" s="5" t="s">
        <v>196</v>
      </c>
      <c r="C10" s="5" t="s">
        <v>197</v>
      </c>
      <c r="D10" s="5" t="s">
        <v>198</v>
      </c>
      <c r="E10" s="5">
        <v>1</v>
      </c>
      <c r="F10" s="5">
        <v>19248</v>
      </c>
      <c r="G10" s="5" t="s">
        <v>199</v>
      </c>
      <c r="H10" s="5" t="s">
        <v>56</v>
      </c>
      <c r="I10" s="5" t="s">
        <v>200</v>
      </c>
      <c r="J10" s="5">
        <v>0</v>
      </c>
      <c r="K10" s="5">
        <v>1</v>
      </c>
      <c r="L10" s="5" t="s">
        <v>201</v>
      </c>
      <c r="M10" s="5" t="s">
        <v>42</v>
      </c>
      <c r="N10" s="5">
        <f>((J10*400)+(K10*100))+L10</f>
        <v>149.75</v>
      </c>
      <c r="O10" s="5" t="s">
        <v>202</v>
      </c>
      <c r="P10" s="5">
        <f>N10*O10</f>
        <v>89850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89850</v>
      </c>
      <c r="AH10" s="5">
        <f>AG10</f>
        <v>89850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203</v>
      </c>
      <c r="M11" s="5" t="s">
        <v>160</v>
      </c>
      <c r="N11" s="5">
        <f>((J11*400)+(K11*100))+L11</f>
        <v>26.25</v>
      </c>
      <c r="O11" s="5" t="s">
        <v>202</v>
      </c>
      <c r="P11" s="5">
        <f>N11*O11</f>
        <v>15750</v>
      </c>
      <c r="Q11" s="5">
        <v>1</v>
      </c>
      <c r="R11" s="5" t="s">
        <v>195</v>
      </c>
      <c r="S11" s="5" t="s">
        <v>196</v>
      </c>
      <c r="T11" s="5" t="s">
        <v>197</v>
      </c>
      <c r="U11" s="5" t="s">
        <v>204</v>
      </c>
      <c r="V11" s="5" t="s">
        <v>205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206</v>
      </c>
      <c r="M12" s="5" t="s">
        <v>59</v>
      </c>
      <c r="N12" s="5">
        <f>((J12*400)+(K12*100))+L12</f>
        <v>6</v>
      </c>
      <c r="O12" s="5" t="s">
        <v>202</v>
      </c>
      <c r="P12" s="5">
        <f>N12*O12</f>
        <v>3600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3600</v>
      </c>
      <c r="AH12" s="5">
        <f>AG12</f>
        <v>3600</v>
      </c>
      <c r="AI12" s="5">
        <v>0</v>
      </c>
      <c r="AJ12" s="5">
        <f>IF((AI12-AH12) &gt; 1,0,IF((AI12-AH12)&lt;0,AH12-AI12,AI12-AH12))</f>
        <v>3600</v>
      </c>
      <c r="AK12" s="5">
        <v>0.3</v>
      </c>
      <c r="AL12" s="5">
        <f>ROUND(AJ12*(AK12/100),2)</f>
        <v>10.8</v>
      </c>
    </row>
    <row r="13" spans="1:38" ht="17.25" x14ac:dyDescent="0.25">
      <c r="A13" s="5" t="s">
        <v>195</v>
      </c>
      <c r="B13" s="5" t="s">
        <v>196</v>
      </c>
      <c r="C13" s="5" t="s">
        <v>197</v>
      </c>
      <c r="D13" s="5" t="s">
        <v>198</v>
      </c>
      <c r="E13" s="5">
        <v>2</v>
      </c>
      <c r="F13" s="5">
        <v>20141</v>
      </c>
      <c r="G13" s="5" t="s">
        <v>207</v>
      </c>
      <c r="H13" s="5" t="s">
        <v>56</v>
      </c>
      <c r="I13" s="5" t="s">
        <v>208</v>
      </c>
      <c r="J13" s="5">
        <v>17</v>
      </c>
      <c r="K13" s="5">
        <v>3</v>
      </c>
      <c r="L13" s="5" t="s">
        <v>209</v>
      </c>
      <c r="M13" s="5" t="s">
        <v>42</v>
      </c>
      <c r="N13" s="5">
        <f>((J13*400)+(K13*100))+L13</f>
        <v>7157</v>
      </c>
      <c r="O13" s="5" t="s">
        <v>79</v>
      </c>
      <c r="P13" s="5">
        <f>N13*O13</f>
        <v>1073550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1073550</v>
      </c>
      <c r="AH13" s="5">
        <f>AG13</f>
        <v>1073550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10.8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1.62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9.18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1434</v>
      </c>
      <c r="B10" s="5" t="s">
        <v>1435</v>
      </c>
      <c r="C10" s="5" t="s">
        <v>1436</v>
      </c>
      <c r="D10" s="5" t="s">
        <v>1437</v>
      </c>
      <c r="E10" s="5">
        <v>1</v>
      </c>
      <c r="F10" s="5">
        <v>21250</v>
      </c>
      <c r="G10" s="5" t="s">
        <v>1438</v>
      </c>
      <c r="H10" s="5" t="s">
        <v>40</v>
      </c>
      <c r="I10" s="5"/>
      <c r="J10" s="5">
        <v>6</v>
      </c>
      <c r="K10" s="5">
        <v>1</v>
      </c>
      <c r="L10" s="5" t="s">
        <v>217</v>
      </c>
      <c r="M10" s="5" t="s">
        <v>42</v>
      </c>
      <c r="N10" s="5">
        <f>((J10*400)+(K10*100))+L10</f>
        <v>2532</v>
      </c>
      <c r="O10" s="5" t="s">
        <v>70</v>
      </c>
      <c r="P10" s="5">
        <f>N10*O10</f>
        <v>316500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316500</v>
      </c>
      <c r="AH10" s="5">
        <f>AG10</f>
        <v>316500</v>
      </c>
      <c r="AI10" s="5">
        <v>0</v>
      </c>
      <c r="AJ10" s="5">
        <f>IF((AI10-AH10) &gt; 1,0,IF((AI10-AH10)&lt;0,AH10-AI10,AI10-AH10))</f>
        <v>316500</v>
      </c>
      <c r="AK10" s="5">
        <v>0.01</v>
      </c>
      <c r="AL10" s="5">
        <f>ROUND(AJ10*(AK10/100),2)</f>
        <v>31.65</v>
      </c>
    </row>
    <row r="11" spans="1:38" ht="17.25" x14ac:dyDescent="0.25">
      <c r="A11" s="5" t="s">
        <v>1434</v>
      </c>
      <c r="B11" s="5" t="s">
        <v>1435</v>
      </c>
      <c r="C11" s="5" t="s">
        <v>1436</v>
      </c>
      <c r="D11" s="5" t="s">
        <v>1437</v>
      </c>
      <c r="E11" s="5">
        <v>2</v>
      </c>
      <c r="F11" s="5">
        <v>20303</v>
      </c>
      <c r="G11" s="5" t="s">
        <v>1439</v>
      </c>
      <c r="H11" s="5" t="s">
        <v>88</v>
      </c>
      <c r="I11" s="5" t="s">
        <v>1440</v>
      </c>
      <c r="J11" s="5">
        <v>18</v>
      </c>
      <c r="K11" s="5">
        <v>1</v>
      </c>
      <c r="L11" s="5" t="s">
        <v>311</v>
      </c>
      <c r="M11" s="5" t="s">
        <v>42</v>
      </c>
      <c r="N11" s="5">
        <f>((J11*400)+(K11*100))+L11</f>
        <v>7300</v>
      </c>
      <c r="O11" s="5" t="s">
        <v>79</v>
      </c>
      <c r="P11" s="5">
        <f>N11*O11</f>
        <v>1095000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1095000</v>
      </c>
      <c r="AH11" s="5">
        <f>AG11</f>
        <v>1095000</v>
      </c>
      <c r="AI11" s="5">
        <v>0</v>
      </c>
      <c r="AJ11" s="5">
        <f>IF((AI11-AH11) &gt; 1,0,IF((AI11-AH11)&lt;0,AH11-AI11,AI11-AH11))</f>
        <v>1095000</v>
      </c>
      <c r="AK11" s="5">
        <v>0.01</v>
      </c>
      <c r="AL11" s="5">
        <f>ROUND(AJ11*(AK11/100),2)</f>
        <v>109.5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141.15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21.172499999999999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119.97750000000001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1442</v>
      </c>
      <c r="B10" s="5" t="s">
        <v>1443</v>
      </c>
      <c r="C10" s="5" t="s">
        <v>1444</v>
      </c>
      <c r="D10" s="5" t="s">
        <v>1214</v>
      </c>
      <c r="E10" s="5">
        <v>1</v>
      </c>
      <c r="F10" s="5">
        <v>20761</v>
      </c>
      <c r="G10" s="5" t="s">
        <v>1445</v>
      </c>
      <c r="H10" s="5" t="s">
        <v>40</v>
      </c>
      <c r="I10" s="5"/>
      <c r="J10" s="5">
        <v>37</v>
      </c>
      <c r="K10" s="5">
        <v>0</v>
      </c>
      <c r="L10" s="5" t="s">
        <v>395</v>
      </c>
      <c r="M10" s="5" t="s">
        <v>42</v>
      </c>
      <c r="N10" s="5">
        <f>((J10*400)+(K10*100))+L10</f>
        <v>14823</v>
      </c>
      <c r="O10" s="5" t="s">
        <v>70</v>
      </c>
      <c r="P10" s="5">
        <f>N10*O10</f>
        <v>1852875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1852875</v>
      </c>
      <c r="AH10" s="5">
        <f>AG10</f>
        <v>1852875</v>
      </c>
      <c r="AI10" s="5">
        <v>0</v>
      </c>
      <c r="AJ10" s="5">
        <f>IF((AI10-AH10) &gt; 1,0,IF((AI10-AH10)&lt;0,AH10-AI10,AI10-AH10))</f>
        <v>1852875</v>
      </c>
      <c r="AK10" s="5">
        <v>0.01</v>
      </c>
      <c r="AL10" s="5">
        <f>ROUND(AJ10*(AK10/100),2)</f>
        <v>185.29</v>
      </c>
    </row>
    <row r="11" spans="1:38" ht="17.25" x14ac:dyDescent="0.25">
      <c r="A11" s="5" t="s">
        <v>1442</v>
      </c>
      <c r="B11" s="5" t="s">
        <v>1443</v>
      </c>
      <c r="C11" s="5" t="s">
        <v>1444</v>
      </c>
      <c r="D11" s="5" t="s">
        <v>1214</v>
      </c>
      <c r="E11" s="5">
        <v>2</v>
      </c>
      <c r="F11" s="5">
        <v>22005</v>
      </c>
      <c r="G11" s="5" t="s">
        <v>1446</v>
      </c>
      <c r="H11" s="5" t="s">
        <v>88</v>
      </c>
      <c r="I11" s="5" t="s">
        <v>1447</v>
      </c>
      <c r="J11" s="5">
        <v>2</v>
      </c>
      <c r="K11" s="5">
        <v>0</v>
      </c>
      <c r="L11" s="5" t="s">
        <v>81</v>
      </c>
      <c r="M11" s="5" t="s">
        <v>42</v>
      </c>
      <c r="N11" s="5">
        <f>((J11*400)+(K11*100))+L11</f>
        <v>859</v>
      </c>
      <c r="O11" s="5" t="s">
        <v>70</v>
      </c>
      <c r="P11" s="5">
        <f>N11*O11</f>
        <v>107375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107375</v>
      </c>
      <c r="AH11" s="5">
        <f>AG11</f>
        <v>107375</v>
      </c>
      <c r="AI11" s="5">
        <v>0</v>
      </c>
      <c r="AJ11" s="5">
        <f>IF((AI11-AH11) &gt; 1,0,IF((AI11-AH11)&lt;0,AH11-AI11,AI11-AH11))</f>
        <v>107375</v>
      </c>
      <c r="AK11" s="5">
        <v>0.01</v>
      </c>
      <c r="AL11" s="5">
        <f>ROUND(AJ11*(AK11/100),2)</f>
        <v>10.74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196.03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29.404499999999999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166.62549999999999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1449</v>
      </c>
      <c r="B10" s="5" t="s">
        <v>1450</v>
      </c>
      <c r="C10" s="5" t="s">
        <v>1451</v>
      </c>
      <c r="D10" s="5" t="s">
        <v>1452</v>
      </c>
      <c r="E10" s="5">
        <v>1</v>
      </c>
      <c r="F10" s="5">
        <v>21277</v>
      </c>
      <c r="G10" s="5" t="s">
        <v>1453</v>
      </c>
      <c r="H10" s="5" t="s">
        <v>40</v>
      </c>
      <c r="I10" s="5"/>
      <c r="J10" s="5">
        <v>5</v>
      </c>
      <c r="K10" s="5">
        <v>1</v>
      </c>
      <c r="L10" s="5" t="s">
        <v>417</v>
      </c>
      <c r="M10" s="5" t="s">
        <v>42</v>
      </c>
      <c r="N10" s="5">
        <f>((J10*400)+(K10*100))+L10</f>
        <v>2142</v>
      </c>
      <c r="O10" s="5" t="s">
        <v>43</v>
      </c>
      <c r="P10" s="5">
        <f>N10*O10</f>
        <v>160650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160650</v>
      </c>
      <c r="AH10" s="5">
        <f>AG10</f>
        <v>160650</v>
      </c>
      <c r="AI10" s="5">
        <v>0</v>
      </c>
      <c r="AJ10" s="5">
        <f>IF((AI10-AH10) &gt; 1,0,IF((AI10-AH10)&lt;0,AH10-AI10,AI10-AH10))</f>
        <v>160650</v>
      </c>
      <c r="AK10" s="5">
        <v>0.01</v>
      </c>
      <c r="AL10" s="5">
        <f>ROUND(AJ10*(AK10/100),2)</f>
        <v>16.07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16.07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2.4104999999999999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13.659500000000001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1455</v>
      </c>
      <c r="B10" s="5" t="s">
        <v>1456</v>
      </c>
      <c r="C10" s="5" t="s">
        <v>1457</v>
      </c>
      <c r="D10" s="5" t="s">
        <v>1458</v>
      </c>
      <c r="E10" s="5">
        <v>1</v>
      </c>
      <c r="F10" s="5">
        <v>22534</v>
      </c>
      <c r="G10" s="5" t="s">
        <v>1459</v>
      </c>
      <c r="H10" s="5" t="s">
        <v>40</v>
      </c>
      <c r="I10" s="5"/>
      <c r="J10" s="5">
        <v>12</v>
      </c>
      <c r="K10" s="5">
        <v>1</v>
      </c>
      <c r="L10" s="5" t="s">
        <v>300</v>
      </c>
      <c r="M10" s="5" t="s">
        <v>42</v>
      </c>
      <c r="N10" s="5">
        <f>((J10*400)+(K10*100))+L10</f>
        <v>4995</v>
      </c>
      <c r="O10" s="5" t="s">
        <v>70</v>
      </c>
      <c r="P10" s="5">
        <f>N10*O10</f>
        <v>624375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624375</v>
      </c>
      <c r="AH10" s="5">
        <f>AG10</f>
        <v>624375</v>
      </c>
      <c r="AI10" s="5">
        <v>0</v>
      </c>
      <c r="AJ10" s="5">
        <f>IF((AI10-AH10) &gt; 1,0,IF((AI10-AH10)&lt;0,AH10-AI10,AI10-AH10))</f>
        <v>624375</v>
      </c>
      <c r="AK10" s="5">
        <v>0.01</v>
      </c>
      <c r="AL10" s="5">
        <f>ROUND(AJ10*(AK10/100),2)</f>
        <v>62.44</v>
      </c>
    </row>
    <row r="11" spans="1:38" ht="17.25" x14ac:dyDescent="0.25">
      <c r="A11" s="5" t="s">
        <v>1455</v>
      </c>
      <c r="B11" s="5" t="s">
        <v>1456</v>
      </c>
      <c r="C11" s="5" t="s">
        <v>1457</v>
      </c>
      <c r="D11" s="5" t="s">
        <v>1458</v>
      </c>
      <c r="E11" s="5">
        <v>2</v>
      </c>
      <c r="F11" s="5">
        <v>19771</v>
      </c>
      <c r="G11" s="5" t="s">
        <v>1460</v>
      </c>
      <c r="H11" s="5" t="s">
        <v>40</v>
      </c>
      <c r="I11" s="5" t="s">
        <v>1461</v>
      </c>
      <c r="J11" s="5">
        <v>4</v>
      </c>
      <c r="K11" s="5">
        <v>2</v>
      </c>
      <c r="L11" s="5" t="s">
        <v>1462</v>
      </c>
      <c r="M11" s="5" t="s">
        <v>42</v>
      </c>
      <c r="N11" s="5">
        <f>((J11*400)+(K11*100))+L11</f>
        <v>1818</v>
      </c>
      <c r="O11" s="5" t="s">
        <v>70</v>
      </c>
      <c r="P11" s="5">
        <f>N11*O11</f>
        <v>227250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227250</v>
      </c>
      <c r="AH11" s="5">
        <f>AG11</f>
        <v>227250</v>
      </c>
      <c r="AI11" s="5">
        <v>0</v>
      </c>
      <c r="AJ11" s="5">
        <f>IF((AI11-AH11) &gt; 1,0,IF((AI11-AH11)&lt;0,AH11-AI11,AI11-AH11))</f>
        <v>227250</v>
      </c>
      <c r="AK11" s="5">
        <v>0.01</v>
      </c>
      <c r="AL11" s="5">
        <f>ROUND(AJ11*(AK11/100),2)</f>
        <v>22.73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85.17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12.775499999999999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72.394500000000008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1464</v>
      </c>
      <c r="B10" s="5" t="s">
        <v>1465</v>
      </c>
      <c r="C10" s="5" t="s">
        <v>1466</v>
      </c>
      <c r="D10" s="5" t="s">
        <v>1467</v>
      </c>
      <c r="E10" s="5">
        <v>1</v>
      </c>
      <c r="F10" s="5">
        <v>21455</v>
      </c>
      <c r="G10" s="5" t="s">
        <v>1468</v>
      </c>
      <c r="H10" s="5" t="s">
        <v>40</v>
      </c>
      <c r="I10" s="5"/>
      <c r="J10" s="5">
        <v>5</v>
      </c>
      <c r="K10" s="5">
        <v>0</v>
      </c>
      <c r="L10" s="5" t="s">
        <v>698</v>
      </c>
      <c r="M10" s="5" t="s">
        <v>42</v>
      </c>
      <c r="N10" s="5">
        <f>((J10*400)+(K10*100))+L10</f>
        <v>2052</v>
      </c>
      <c r="O10" s="5" t="s">
        <v>70</v>
      </c>
      <c r="P10" s="5">
        <f>N10*O10</f>
        <v>256500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256500</v>
      </c>
      <c r="AH10" s="5">
        <f>AG10</f>
        <v>256500</v>
      </c>
      <c r="AI10" s="5">
        <v>0</v>
      </c>
      <c r="AJ10" s="5">
        <f>IF((AI10-AH10) &gt; 1,0,IF((AI10-AH10)&lt;0,AH10-AI10,AI10-AH10))</f>
        <v>256500</v>
      </c>
      <c r="AK10" s="5">
        <v>0.01</v>
      </c>
      <c r="AL10" s="5">
        <f>ROUND(AJ10*(AK10/100),2)</f>
        <v>25.65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25.65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3.8474999999999997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21.802499999999998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1470</v>
      </c>
      <c r="B10" s="5" t="s">
        <v>1471</v>
      </c>
      <c r="C10" s="5" t="s">
        <v>1472</v>
      </c>
      <c r="D10" s="5" t="s">
        <v>1473</v>
      </c>
      <c r="E10" s="5">
        <v>1</v>
      </c>
      <c r="F10" s="5">
        <v>18545</v>
      </c>
      <c r="G10" s="5" t="s">
        <v>1474</v>
      </c>
      <c r="H10" s="5" t="s">
        <v>88</v>
      </c>
      <c r="I10" s="5" t="s">
        <v>1475</v>
      </c>
      <c r="J10" s="5">
        <v>0</v>
      </c>
      <c r="K10" s="5">
        <v>1</v>
      </c>
      <c r="L10" s="5" t="s">
        <v>403</v>
      </c>
      <c r="M10" s="5" t="s">
        <v>42</v>
      </c>
      <c r="N10" s="5">
        <f>((J10*400)+(K10*100))+L10</f>
        <v>112</v>
      </c>
      <c r="O10" s="5" t="s">
        <v>130</v>
      </c>
      <c r="P10" s="5">
        <f>N10*O10</f>
        <v>50400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50400</v>
      </c>
      <c r="AH10" s="5">
        <f>AG10</f>
        <v>50400</v>
      </c>
      <c r="AI10" s="5">
        <v>0</v>
      </c>
      <c r="AJ10" s="5">
        <f>IF((AI10-AH10) &gt; 1,0,IF((AI10-AH10)&lt;0,AH10-AI10,AI10-AH10))</f>
        <v>50400</v>
      </c>
      <c r="AK10" s="5">
        <v>0.01</v>
      </c>
      <c r="AL10" s="5">
        <f>ROUND(AJ10*(AK10/100),2)</f>
        <v>5.04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5.04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0.75600000000000001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4.2839999999999998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1477</v>
      </c>
      <c r="B10" s="5" t="s">
        <v>1478</v>
      </c>
      <c r="C10" s="5" t="s">
        <v>1479</v>
      </c>
      <c r="D10" s="5" t="s">
        <v>1480</v>
      </c>
      <c r="E10" s="5">
        <v>1</v>
      </c>
      <c r="F10" s="5">
        <v>19214</v>
      </c>
      <c r="G10" s="5" t="s">
        <v>1481</v>
      </c>
      <c r="H10" s="5" t="s">
        <v>88</v>
      </c>
      <c r="I10" s="5" t="s">
        <v>1482</v>
      </c>
      <c r="J10" s="5">
        <v>10</v>
      </c>
      <c r="K10" s="5">
        <v>0</v>
      </c>
      <c r="L10" s="5" t="s">
        <v>78</v>
      </c>
      <c r="M10" s="5" t="s">
        <v>42</v>
      </c>
      <c r="N10" s="5">
        <f>((J10*400)+(K10*100))+L10</f>
        <v>4056</v>
      </c>
      <c r="O10" s="5" t="s">
        <v>321</v>
      </c>
      <c r="P10" s="5">
        <f>N10*O10</f>
        <v>1419600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1419600</v>
      </c>
      <c r="AH10" s="5">
        <f>AG10</f>
        <v>1419600</v>
      </c>
      <c r="AI10" s="5">
        <v>0</v>
      </c>
      <c r="AJ10" s="5">
        <f>IF((AI10-AH10) &gt; 1,0,IF((AI10-AH10)&lt;0,AH10-AI10,AI10-AH10))</f>
        <v>1419600</v>
      </c>
      <c r="AK10" s="5">
        <v>0.01</v>
      </c>
      <c r="AL10" s="5">
        <f>ROUND(AJ10*(AK10/100),2)</f>
        <v>141.96</v>
      </c>
    </row>
    <row r="11" spans="1:38" ht="17.25" x14ac:dyDescent="0.25">
      <c r="A11" s="5" t="s">
        <v>1477</v>
      </c>
      <c r="B11" s="5" t="s">
        <v>1478</v>
      </c>
      <c r="C11" s="5" t="s">
        <v>1479</v>
      </c>
      <c r="D11" s="5" t="s">
        <v>1480</v>
      </c>
      <c r="E11" s="5">
        <v>2</v>
      </c>
      <c r="F11" s="5">
        <v>20160</v>
      </c>
      <c r="G11" s="5" t="s">
        <v>1483</v>
      </c>
      <c r="H11" s="5" t="s">
        <v>88</v>
      </c>
      <c r="I11" s="5" t="s">
        <v>1484</v>
      </c>
      <c r="J11" s="5">
        <v>1</v>
      </c>
      <c r="K11" s="5">
        <v>3</v>
      </c>
      <c r="L11" s="5" t="s">
        <v>468</v>
      </c>
      <c r="M11" s="5" t="s">
        <v>42</v>
      </c>
      <c r="N11" s="5">
        <f>((J11*400)+(K11*100))+L11</f>
        <v>777</v>
      </c>
      <c r="O11" s="5" t="s">
        <v>321</v>
      </c>
      <c r="P11" s="5">
        <f>N11*O11</f>
        <v>271950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271950</v>
      </c>
      <c r="AH11" s="5">
        <f>AG11</f>
        <v>271950</v>
      </c>
      <c r="AI11" s="5">
        <v>0</v>
      </c>
      <c r="AJ11" s="5">
        <f>IF((AI11-AH11) &gt; 1,0,IF((AI11-AH11)&lt;0,AH11-AI11,AI11-AH11))</f>
        <v>271950</v>
      </c>
      <c r="AK11" s="5">
        <v>0.01</v>
      </c>
      <c r="AL11" s="5">
        <f>ROUND(AJ11*(AK11/100),2)</f>
        <v>27.2</v>
      </c>
    </row>
    <row r="12" spans="1:38" ht="17.25" x14ac:dyDescent="0.25">
      <c r="A12" s="5" t="s">
        <v>1477</v>
      </c>
      <c r="B12" s="5" t="s">
        <v>1478</v>
      </c>
      <c r="C12" s="5" t="s">
        <v>1479</v>
      </c>
      <c r="D12" s="5" t="s">
        <v>1480</v>
      </c>
      <c r="E12" s="5">
        <v>3</v>
      </c>
      <c r="F12" s="5">
        <v>20327</v>
      </c>
      <c r="G12" s="5" t="s">
        <v>1485</v>
      </c>
      <c r="H12" s="5" t="s">
        <v>88</v>
      </c>
      <c r="I12" s="5" t="s">
        <v>1486</v>
      </c>
      <c r="J12" s="5">
        <v>5</v>
      </c>
      <c r="K12" s="5">
        <v>0</v>
      </c>
      <c r="L12" s="5" t="s">
        <v>1097</v>
      </c>
      <c r="M12" s="5" t="s">
        <v>42</v>
      </c>
      <c r="N12" s="5">
        <f>((J12*400)+(K12*100))+L12</f>
        <v>2037</v>
      </c>
      <c r="O12" s="5" t="s">
        <v>321</v>
      </c>
      <c r="P12" s="5">
        <f>N12*O12</f>
        <v>712950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712950</v>
      </c>
      <c r="AH12" s="5">
        <f>AG12</f>
        <v>712950</v>
      </c>
      <c r="AI12" s="5">
        <v>0</v>
      </c>
      <c r="AJ12" s="5">
        <f>IF((AI12-AH12) &gt; 1,0,IF((AI12-AH12)&lt;0,AH12-AI12,AI12-AH12))</f>
        <v>712950</v>
      </c>
      <c r="AK12" s="5">
        <v>0.01</v>
      </c>
      <c r="AL12" s="5">
        <f>ROUND(AJ12*(AK12/100),2)</f>
        <v>71.3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240.45999999999998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36.068999999999996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204.39099999999999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1488</v>
      </c>
      <c r="B10" s="5"/>
      <c r="C10" s="5" t="s">
        <v>1489</v>
      </c>
      <c r="D10" s="5" t="s">
        <v>1490</v>
      </c>
      <c r="E10" s="5">
        <v>1</v>
      </c>
      <c r="F10" s="5">
        <v>18496</v>
      </c>
      <c r="G10" s="5" t="s">
        <v>1491</v>
      </c>
      <c r="H10" s="5" t="s">
        <v>88</v>
      </c>
      <c r="I10" s="5" t="s">
        <v>1492</v>
      </c>
      <c r="J10" s="5">
        <v>4</v>
      </c>
      <c r="K10" s="5">
        <v>2</v>
      </c>
      <c r="L10" s="5" t="s">
        <v>403</v>
      </c>
      <c r="M10" s="5" t="s">
        <v>42</v>
      </c>
      <c r="N10" s="5">
        <f>((J10*400)+(K10*100))+L10</f>
        <v>1812</v>
      </c>
      <c r="O10" s="5" t="s">
        <v>222</v>
      </c>
      <c r="P10" s="5">
        <f>N10*O10</f>
        <v>453000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453000</v>
      </c>
      <c r="AH10" s="5">
        <f>AG10</f>
        <v>453000</v>
      </c>
      <c r="AI10" s="5">
        <v>0</v>
      </c>
      <c r="AJ10" s="5">
        <f>IF((AI10-AH10) &gt; 1,0,IF((AI10-AH10)&lt;0,AH10-AI10,AI10-AH10))</f>
        <v>453000</v>
      </c>
      <c r="AK10" s="5">
        <v>0.01</v>
      </c>
      <c r="AL10" s="5">
        <f>ROUND(AJ10*(AK10/100),2)</f>
        <v>45.3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45.3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6.794999999999999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38.504999999999995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1493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1494</v>
      </c>
      <c r="B10" s="5" t="s">
        <v>1495</v>
      </c>
      <c r="C10" s="5" t="s">
        <v>1496</v>
      </c>
      <c r="D10" s="5" t="s">
        <v>1497</v>
      </c>
      <c r="E10" s="5">
        <v>1</v>
      </c>
      <c r="F10" s="5">
        <v>21239</v>
      </c>
      <c r="G10" s="5" t="s">
        <v>1498</v>
      </c>
      <c r="H10" s="5" t="s">
        <v>88</v>
      </c>
      <c r="I10" s="5" t="s">
        <v>1499</v>
      </c>
      <c r="J10" s="5">
        <v>4</v>
      </c>
      <c r="K10" s="5">
        <v>3</v>
      </c>
      <c r="L10" s="5" t="s">
        <v>1122</v>
      </c>
      <c r="M10" s="5" t="s">
        <v>42</v>
      </c>
      <c r="N10" s="5">
        <f>((J10*400)+(K10*100))+L10</f>
        <v>1954</v>
      </c>
      <c r="O10" s="5" t="s">
        <v>79</v>
      </c>
      <c r="P10" s="5">
        <f>N10*O10</f>
        <v>293100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293100</v>
      </c>
      <c r="AH10" s="5">
        <f>AG10</f>
        <v>293100</v>
      </c>
      <c r="AI10" s="5">
        <v>0</v>
      </c>
      <c r="AJ10" s="5">
        <f>IF((AI10-AH10) &gt; 1,0,IF((AI10-AH10)&lt;0,AH10-AI10,AI10-AH10))</f>
        <v>293100</v>
      </c>
      <c r="AK10" s="5">
        <v>0.01</v>
      </c>
      <c r="AL10" s="5">
        <f>ROUND(AJ10*(AK10/100),2)</f>
        <v>29.31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29.31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4.3964999999999996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24.913499999999999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1501</v>
      </c>
      <c r="B10" s="5" t="s">
        <v>1502</v>
      </c>
      <c r="C10" s="5" t="s">
        <v>1503</v>
      </c>
      <c r="D10" s="5" t="s">
        <v>1504</v>
      </c>
      <c r="E10" s="5">
        <v>1</v>
      </c>
      <c r="F10" s="5">
        <v>21446</v>
      </c>
      <c r="G10" s="5" t="s">
        <v>1505</v>
      </c>
      <c r="H10" s="5" t="s">
        <v>40</v>
      </c>
      <c r="I10" s="5"/>
      <c r="J10" s="5">
        <v>8</v>
      </c>
      <c r="K10" s="5">
        <v>0</v>
      </c>
      <c r="L10" s="5" t="s">
        <v>783</v>
      </c>
      <c r="M10" s="5" t="s">
        <v>42</v>
      </c>
      <c r="N10" s="5">
        <f>((J10*400)+(K10*100))+L10</f>
        <v>3245</v>
      </c>
      <c r="O10" s="5" t="s">
        <v>70</v>
      </c>
      <c r="P10" s="5">
        <f>N10*O10</f>
        <v>405625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405625</v>
      </c>
      <c r="AH10" s="5">
        <f>AG10</f>
        <v>405625</v>
      </c>
      <c r="AI10" s="5">
        <v>0</v>
      </c>
      <c r="AJ10" s="5">
        <f>IF((AI10-AH10) &gt; 1,0,IF((AI10-AH10)&lt;0,AH10-AI10,AI10-AH10))</f>
        <v>405625</v>
      </c>
      <c r="AK10" s="5">
        <v>0.01</v>
      </c>
      <c r="AL10" s="5">
        <f>ROUND(AJ10*(AK10/100),2)</f>
        <v>40.56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40.56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6.0840000000000005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34.475999999999999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211</v>
      </c>
      <c r="B10" s="5" t="s">
        <v>212</v>
      </c>
      <c r="C10" s="5" t="s">
        <v>213</v>
      </c>
      <c r="D10" s="5" t="s">
        <v>214</v>
      </c>
      <c r="E10" s="5">
        <v>1</v>
      </c>
      <c r="F10" s="5">
        <v>18146</v>
      </c>
      <c r="G10" s="5" t="s">
        <v>215</v>
      </c>
      <c r="H10" s="5" t="s">
        <v>56</v>
      </c>
      <c r="I10" s="5" t="s">
        <v>216</v>
      </c>
      <c r="J10" s="5">
        <v>14</v>
      </c>
      <c r="K10" s="5">
        <v>3</v>
      </c>
      <c r="L10" s="5" t="s">
        <v>217</v>
      </c>
      <c r="M10" s="5" t="s">
        <v>42</v>
      </c>
      <c r="N10" s="5">
        <f>((J10*400)+(K10*100))+L10</f>
        <v>5932</v>
      </c>
      <c r="O10" s="5" t="s">
        <v>218</v>
      </c>
      <c r="P10" s="5">
        <f>N10*O10</f>
        <v>771160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771160</v>
      </c>
      <c r="AH10" s="5">
        <f>AG10</f>
        <v>771160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211</v>
      </c>
      <c r="B11" s="5" t="s">
        <v>212</v>
      </c>
      <c r="C11" s="5" t="s">
        <v>213</v>
      </c>
      <c r="D11" s="5" t="s">
        <v>214</v>
      </c>
      <c r="E11" s="5">
        <v>2</v>
      </c>
      <c r="F11" s="5">
        <v>21934</v>
      </c>
      <c r="G11" s="5" t="s">
        <v>219</v>
      </c>
      <c r="H11" s="5" t="s">
        <v>88</v>
      </c>
      <c r="I11" s="5" t="s">
        <v>220</v>
      </c>
      <c r="J11" s="5">
        <v>23</v>
      </c>
      <c r="K11" s="5">
        <v>1</v>
      </c>
      <c r="L11" s="5" t="s">
        <v>221</v>
      </c>
      <c r="M11" s="5" t="s">
        <v>42</v>
      </c>
      <c r="N11" s="5">
        <f>((J11*400)+(K11*100))+L11</f>
        <v>9399</v>
      </c>
      <c r="O11" s="5" t="s">
        <v>222</v>
      </c>
      <c r="P11" s="5">
        <f>N11*O11</f>
        <v>2349750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2349750</v>
      </c>
      <c r="AH11" s="5">
        <f>AG11</f>
        <v>2349750</v>
      </c>
      <c r="AI11" s="5">
        <v>0</v>
      </c>
      <c r="AJ11" s="5">
        <f>IF((AI11-AH11) &gt; 1,0,IF((AI11-AH11)&lt;0,AH11-AI11,AI11-AH11))</f>
        <v>2349750</v>
      </c>
      <c r="AK11" s="5">
        <v>0.01</v>
      </c>
      <c r="AL11" s="5">
        <f>ROUND(AJ11*(AK11/100),2)</f>
        <v>234.98</v>
      </c>
    </row>
    <row r="12" spans="1:38" ht="17.25" x14ac:dyDescent="0.25">
      <c r="A12" s="5" t="s">
        <v>211</v>
      </c>
      <c r="B12" s="5" t="s">
        <v>212</v>
      </c>
      <c r="C12" s="5" t="s">
        <v>213</v>
      </c>
      <c r="D12" s="5" t="s">
        <v>214</v>
      </c>
      <c r="E12" s="5">
        <v>3</v>
      </c>
      <c r="F12" s="5">
        <v>19258</v>
      </c>
      <c r="G12" s="5" t="s">
        <v>223</v>
      </c>
      <c r="H12" s="5" t="s">
        <v>40</v>
      </c>
      <c r="I12" s="5" t="s">
        <v>224</v>
      </c>
      <c r="J12" s="5">
        <v>16</v>
      </c>
      <c r="K12" s="5">
        <v>3</v>
      </c>
      <c r="L12" s="5" t="s">
        <v>225</v>
      </c>
      <c r="M12" s="5" t="s">
        <v>42</v>
      </c>
      <c r="N12" s="5">
        <f>((J12*400)+(K12*100))+L12</f>
        <v>6755</v>
      </c>
      <c r="O12" s="5" t="s">
        <v>79</v>
      </c>
      <c r="P12" s="5">
        <f>N12*O12</f>
        <v>1013250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1013250</v>
      </c>
      <c r="AH12" s="5">
        <f>AG12</f>
        <v>1013250</v>
      </c>
      <c r="AI12" s="5">
        <v>0</v>
      </c>
      <c r="AJ12" s="5">
        <f>IF((AI12-AH12) &gt; 1,0,IF((AI12-AH12)&lt;0,AH12-AI12,AI12-AH12))</f>
        <v>1013250</v>
      </c>
      <c r="AK12" s="5">
        <v>0.01</v>
      </c>
      <c r="AL12" s="5">
        <f>ROUND(AJ12*(AK12/100),2)</f>
        <v>101.33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336.31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50.4465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285.86349999999999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1507</v>
      </c>
      <c r="B10" s="5" t="s">
        <v>1508</v>
      </c>
      <c r="C10" s="5" t="s">
        <v>1509</v>
      </c>
      <c r="D10" s="5" t="s">
        <v>1510</v>
      </c>
      <c r="E10" s="5">
        <v>1</v>
      </c>
      <c r="F10" s="5">
        <v>21002</v>
      </c>
      <c r="G10" s="5" t="s">
        <v>1511</v>
      </c>
      <c r="H10" s="5" t="s">
        <v>156</v>
      </c>
      <c r="I10" s="5"/>
      <c r="J10" s="5">
        <v>11</v>
      </c>
      <c r="K10" s="5">
        <v>0</v>
      </c>
      <c r="L10" s="5" t="s">
        <v>133</v>
      </c>
      <c r="M10" s="5" t="s">
        <v>42</v>
      </c>
      <c r="N10" s="5">
        <f>((J10*400)+(K10*100))+L10</f>
        <v>4485</v>
      </c>
      <c r="O10" s="5" t="s">
        <v>158</v>
      </c>
      <c r="P10" s="5">
        <f>N10*O10</f>
        <v>784875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784875</v>
      </c>
      <c r="AH10" s="5">
        <f>AG10</f>
        <v>784875</v>
      </c>
      <c r="AI10" s="5">
        <v>0</v>
      </c>
      <c r="AJ10" s="5">
        <f>IF((AI10-AH10) &gt; 1,0,IF((AI10-AH10)&lt;0,AH10-AI10,AI10-AH10))</f>
        <v>784875</v>
      </c>
      <c r="AK10" s="5">
        <v>0.01</v>
      </c>
      <c r="AL10" s="5">
        <f>ROUND(AJ10*(AK10/100),2)</f>
        <v>78.489999999999995</v>
      </c>
    </row>
    <row r="11" spans="1:38" ht="17.25" x14ac:dyDescent="0.25">
      <c r="A11" s="5" t="s">
        <v>1507</v>
      </c>
      <c r="B11" s="5" t="s">
        <v>1508</v>
      </c>
      <c r="C11" s="5" t="s">
        <v>1509</v>
      </c>
      <c r="D11" s="5" t="s">
        <v>1510</v>
      </c>
      <c r="E11" s="5">
        <v>2</v>
      </c>
      <c r="F11" s="5">
        <v>20746</v>
      </c>
      <c r="G11" s="5" t="s">
        <v>1512</v>
      </c>
      <c r="H11" s="5" t="s">
        <v>56</v>
      </c>
      <c r="I11" s="5" t="s">
        <v>1513</v>
      </c>
      <c r="J11" s="5">
        <v>15</v>
      </c>
      <c r="K11" s="5">
        <v>0</v>
      </c>
      <c r="L11" s="5" t="s">
        <v>115</v>
      </c>
      <c r="M11" s="5" t="s">
        <v>42</v>
      </c>
      <c r="N11" s="5">
        <f>((J11*400)+(K11*100))+L11</f>
        <v>6003</v>
      </c>
      <c r="O11" s="5" t="s">
        <v>70</v>
      </c>
      <c r="P11" s="5">
        <f>N11*O11</f>
        <v>750375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750375</v>
      </c>
      <c r="AH11" s="5">
        <f>AG11</f>
        <v>750375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1507</v>
      </c>
      <c r="B12" s="5" t="s">
        <v>1508</v>
      </c>
      <c r="C12" s="5" t="s">
        <v>1509</v>
      </c>
      <c r="D12" s="5" t="s">
        <v>1510</v>
      </c>
      <c r="E12" s="5">
        <v>3</v>
      </c>
      <c r="F12" s="5">
        <v>18900</v>
      </c>
      <c r="G12" s="5" t="s">
        <v>1514</v>
      </c>
      <c r="H12" s="5" t="s">
        <v>56</v>
      </c>
      <c r="I12" s="5" t="s">
        <v>1515</v>
      </c>
      <c r="J12" s="5">
        <v>12</v>
      </c>
      <c r="K12" s="5">
        <v>1</v>
      </c>
      <c r="L12" s="5" t="s">
        <v>318</v>
      </c>
      <c r="M12" s="5" t="s">
        <v>42</v>
      </c>
      <c r="N12" s="5">
        <f>((J12*400)+(K12*100))+L12</f>
        <v>4963</v>
      </c>
      <c r="O12" s="5" t="s">
        <v>70</v>
      </c>
      <c r="P12" s="5">
        <f>N12*O12</f>
        <v>620375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620375</v>
      </c>
      <c r="AH12" s="5">
        <f>AG12</f>
        <v>620375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78.489999999999995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11.773499999999999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66.716499999999996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1517</v>
      </c>
      <c r="B10" s="5" t="s">
        <v>1518</v>
      </c>
      <c r="C10" s="5" t="s">
        <v>1519</v>
      </c>
      <c r="D10" s="5" t="s">
        <v>1520</v>
      </c>
      <c r="E10" s="5">
        <v>1</v>
      </c>
      <c r="F10" s="5">
        <v>18476</v>
      </c>
      <c r="G10" s="5" t="s">
        <v>1521</v>
      </c>
      <c r="H10" s="5" t="s">
        <v>40</v>
      </c>
      <c r="I10" s="5"/>
      <c r="J10" s="5">
        <v>7</v>
      </c>
      <c r="K10" s="5">
        <v>2</v>
      </c>
      <c r="L10" s="5" t="s">
        <v>1320</v>
      </c>
      <c r="M10" s="5" t="s">
        <v>42</v>
      </c>
      <c r="N10" s="5">
        <f>((J10*400)+(K10*100))+L10</f>
        <v>3044</v>
      </c>
      <c r="O10" s="5" t="s">
        <v>383</v>
      </c>
      <c r="P10" s="5">
        <f>N10*O10</f>
        <v>1522000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1522000</v>
      </c>
      <c r="AH10" s="5">
        <f>AG10</f>
        <v>1522000</v>
      </c>
      <c r="AI10" s="5">
        <v>0</v>
      </c>
      <c r="AJ10" s="5">
        <f>IF((AI10-AH10) &gt; 1,0,IF((AI10-AH10)&lt;0,AH10-AI10,AI10-AH10))</f>
        <v>1522000</v>
      </c>
      <c r="AK10" s="5">
        <v>0.01</v>
      </c>
      <c r="AL10" s="5">
        <f>ROUND(AJ10*(AK10/100),2)</f>
        <v>152.19999999999999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152.19999999999999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22.83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129.37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1523</v>
      </c>
      <c r="B10" s="5" t="s">
        <v>1524</v>
      </c>
      <c r="C10" s="5" t="s">
        <v>1525</v>
      </c>
      <c r="D10" s="5" t="s">
        <v>1526</v>
      </c>
      <c r="E10" s="5">
        <v>1</v>
      </c>
      <c r="F10" s="5">
        <v>19880</v>
      </c>
      <c r="G10" s="5" t="s">
        <v>1527</v>
      </c>
      <c r="H10" s="5" t="s">
        <v>40</v>
      </c>
      <c r="I10" s="5"/>
      <c r="J10" s="5">
        <v>21</v>
      </c>
      <c r="K10" s="5">
        <v>3</v>
      </c>
      <c r="L10" s="5" t="s">
        <v>233</v>
      </c>
      <c r="M10" s="5" t="s">
        <v>42</v>
      </c>
      <c r="N10" s="5">
        <f>((J10*400)+(K10*100))+L10</f>
        <v>8794</v>
      </c>
      <c r="O10" s="5" t="s">
        <v>70</v>
      </c>
      <c r="P10" s="5">
        <f>N10*O10</f>
        <v>1099250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1099250</v>
      </c>
      <c r="AH10" s="5">
        <f>AG10</f>
        <v>1099250</v>
      </c>
      <c r="AI10" s="5">
        <v>0</v>
      </c>
      <c r="AJ10" s="5">
        <f>IF((AI10-AH10) &gt; 1,0,IF((AI10-AH10)&lt;0,AH10-AI10,AI10-AH10))</f>
        <v>1099250</v>
      </c>
      <c r="AK10" s="5">
        <v>0.01</v>
      </c>
      <c r="AL10" s="5">
        <f>ROUND(AJ10*(AK10/100),2)</f>
        <v>109.93</v>
      </c>
    </row>
    <row r="11" spans="1:38" ht="17.25" x14ac:dyDescent="0.25">
      <c r="A11" s="5" t="s">
        <v>1523</v>
      </c>
      <c r="B11" s="5" t="s">
        <v>1524</v>
      </c>
      <c r="C11" s="5" t="s">
        <v>1525</v>
      </c>
      <c r="D11" s="5" t="s">
        <v>1526</v>
      </c>
      <c r="E11" s="5">
        <v>2</v>
      </c>
      <c r="F11" s="5">
        <v>22354</v>
      </c>
      <c r="G11" s="5" t="s">
        <v>1528</v>
      </c>
      <c r="H11" s="5" t="s">
        <v>88</v>
      </c>
      <c r="I11" s="5" t="s">
        <v>1529</v>
      </c>
      <c r="J11" s="5">
        <v>12</v>
      </c>
      <c r="K11" s="5">
        <v>2</v>
      </c>
      <c r="L11" s="5" t="s">
        <v>311</v>
      </c>
      <c r="M11" s="5" t="s">
        <v>42</v>
      </c>
      <c r="N11" s="5">
        <f>((J11*400)+(K11*100))+L11</f>
        <v>5000</v>
      </c>
      <c r="O11" s="5" t="s">
        <v>70</v>
      </c>
      <c r="P11" s="5">
        <f>N11*O11</f>
        <v>625000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625000</v>
      </c>
      <c r="AH11" s="5">
        <f>AG11</f>
        <v>625000</v>
      </c>
      <c r="AI11" s="5">
        <v>0</v>
      </c>
      <c r="AJ11" s="5">
        <f>IF((AI11-AH11) &gt; 1,0,IF((AI11-AH11)&lt;0,AH11-AI11,AI11-AH11))</f>
        <v>625000</v>
      </c>
      <c r="AK11" s="5">
        <v>0.01</v>
      </c>
      <c r="AL11" s="5">
        <f>ROUND(AJ11*(AK11/100),2)</f>
        <v>62.5</v>
      </c>
    </row>
    <row r="12" spans="1:38" ht="17.25" x14ac:dyDescent="0.25">
      <c r="A12" s="5" t="s">
        <v>1523</v>
      </c>
      <c r="B12" s="5" t="s">
        <v>1524</v>
      </c>
      <c r="C12" s="5" t="s">
        <v>1525</v>
      </c>
      <c r="D12" s="5" t="s">
        <v>1526</v>
      </c>
      <c r="E12" s="5">
        <v>3</v>
      </c>
      <c r="F12" s="5">
        <v>21086</v>
      </c>
      <c r="G12" s="5" t="s">
        <v>1530</v>
      </c>
      <c r="H12" s="5" t="s">
        <v>56</v>
      </c>
      <c r="I12" s="5" t="s">
        <v>1531</v>
      </c>
      <c r="J12" s="5">
        <v>0</v>
      </c>
      <c r="K12" s="5">
        <v>1</v>
      </c>
      <c r="L12" s="5" t="s">
        <v>264</v>
      </c>
      <c r="M12" s="5" t="s">
        <v>42</v>
      </c>
      <c r="N12" s="5">
        <f>((J12*400)+(K12*100))+L12</f>
        <v>130</v>
      </c>
      <c r="O12" s="5" t="s">
        <v>202</v>
      </c>
      <c r="P12" s="5">
        <f>N12*O12</f>
        <v>78000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78000</v>
      </c>
      <c r="AH12" s="5">
        <f>AG12</f>
        <v>78000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172.43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25.8645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146.56550000000001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1533</v>
      </c>
      <c r="B10" s="5" t="s">
        <v>1534</v>
      </c>
      <c r="C10" s="5" t="s">
        <v>1535</v>
      </c>
      <c r="D10" s="5" t="s">
        <v>1536</v>
      </c>
      <c r="E10" s="5">
        <v>1</v>
      </c>
      <c r="F10" s="5">
        <v>19297</v>
      </c>
      <c r="G10" s="5" t="s">
        <v>1537</v>
      </c>
      <c r="H10" s="5" t="s">
        <v>40</v>
      </c>
      <c r="I10" s="5"/>
      <c r="J10" s="5">
        <v>9</v>
      </c>
      <c r="K10" s="5">
        <v>0</v>
      </c>
      <c r="L10" s="5" t="s">
        <v>221</v>
      </c>
      <c r="M10" s="5" t="s">
        <v>42</v>
      </c>
      <c r="N10" s="5">
        <f>((J10*400)+(K10*100))+L10</f>
        <v>3699</v>
      </c>
      <c r="O10" s="5" t="s">
        <v>43</v>
      </c>
      <c r="P10" s="5">
        <f>N10*O10</f>
        <v>277425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277425</v>
      </c>
      <c r="AH10" s="5">
        <f>AG10</f>
        <v>277425</v>
      </c>
      <c r="AI10" s="5">
        <v>0</v>
      </c>
      <c r="AJ10" s="5">
        <f>IF((AI10-AH10) &gt; 1,0,IF((AI10-AH10)&lt;0,AH10-AI10,AI10-AH10))</f>
        <v>277425</v>
      </c>
      <c r="AK10" s="5">
        <v>0.01</v>
      </c>
      <c r="AL10" s="5">
        <f>ROUND(AJ10*(AK10/100),2)</f>
        <v>27.74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27.74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4.1609999999999996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23.579000000000001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1539</v>
      </c>
      <c r="B10" s="5" t="s">
        <v>1540</v>
      </c>
      <c r="C10" s="5" t="s">
        <v>1541</v>
      </c>
      <c r="D10" s="5" t="s">
        <v>1542</v>
      </c>
      <c r="E10" s="5">
        <v>1</v>
      </c>
      <c r="F10" s="5">
        <v>18613</v>
      </c>
      <c r="G10" s="5" t="s">
        <v>1543</v>
      </c>
      <c r="H10" s="5" t="s">
        <v>40</v>
      </c>
      <c r="I10" s="5" t="s">
        <v>1544</v>
      </c>
      <c r="J10" s="5">
        <v>14</v>
      </c>
      <c r="K10" s="5">
        <v>3</v>
      </c>
      <c r="L10" s="5" t="s">
        <v>828</v>
      </c>
      <c r="M10" s="5" t="s">
        <v>42</v>
      </c>
      <c r="N10" s="5">
        <f>((J10*400)+(K10*100))+L10</f>
        <v>5928</v>
      </c>
      <c r="O10" s="5" t="s">
        <v>222</v>
      </c>
      <c r="P10" s="5">
        <f>N10*O10</f>
        <v>1482000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1482000</v>
      </c>
      <c r="AH10" s="5">
        <f>AG10</f>
        <v>1482000</v>
      </c>
      <c r="AI10" s="5">
        <v>0</v>
      </c>
      <c r="AJ10" s="5">
        <f>IF((AI10-AH10) &gt; 1,0,IF((AI10-AH10)&lt;0,AH10-AI10,AI10-AH10))</f>
        <v>1482000</v>
      </c>
      <c r="AK10" s="5">
        <v>0.01</v>
      </c>
      <c r="AL10" s="5">
        <f>ROUND(AJ10*(AK10/100),2)</f>
        <v>148.19999999999999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148.19999999999999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22.229999999999997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125.97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1546</v>
      </c>
      <c r="B10" s="5" t="s">
        <v>1547</v>
      </c>
      <c r="C10" s="5" t="s">
        <v>1548</v>
      </c>
      <c r="D10" s="5" t="s">
        <v>1549</v>
      </c>
      <c r="E10" s="5">
        <v>1</v>
      </c>
      <c r="F10" s="5">
        <v>18753</v>
      </c>
      <c r="G10" s="5" t="s">
        <v>1550</v>
      </c>
      <c r="H10" s="5" t="s">
        <v>40</v>
      </c>
      <c r="I10" s="5"/>
      <c r="J10" s="5">
        <v>10</v>
      </c>
      <c r="K10" s="5">
        <v>0</v>
      </c>
      <c r="L10" s="5" t="s">
        <v>303</v>
      </c>
      <c r="M10" s="5" t="s">
        <v>42</v>
      </c>
      <c r="N10" s="5">
        <f>((J10*400)+(K10*100))+L10</f>
        <v>4014</v>
      </c>
      <c r="O10" s="5" t="s">
        <v>70</v>
      </c>
      <c r="P10" s="5">
        <f>N10*O10</f>
        <v>501750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501750</v>
      </c>
      <c r="AH10" s="5">
        <f>AG10</f>
        <v>501750</v>
      </c>
      <c r="AI10" s="5">
        <v>0</v>
      </c>
      <c r="AJ10" s="5">
        <f>IF((AI10-AH10) &gt; 1,0,IF((AI10-AH10)&lt;0,AH10-AI10,AI10-AH10))</f>
        <v>501750</v>
      </c>
      <c r="AK10" s="5">
        <v>0.01</v>
      </c>
      <c r="AL10" s="5">
        <f>ROUND(AJ10*(AK10/100),2)</f>
        <v>50.18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50.18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7.5269999999999992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42.652999999999999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1552</v>
      </c>
      <c r="B10" s="5" t="s">
        <v>1553</v>
      </c>
      <c r="C10" s="5" t="s">
        <v>1554</v>
      </c>
      <c r="D10" s="5" t="s">
        <v>1555</v>
      </c>
      <c r="E10" s="5">
        <v>1</v>
      </c>
      <c r="F10" s="5">
        <v>22065</v>
      </c>
      <c r="G10" s="5" t="s">
        <v>1556</v>
      </c>
      <c r="H10" s="5" t="s">
        <v>40</v>
      </c>
      <c r="I10" s="5"/>
      <c r="J10" s="5">
        <v>15</v>
      </c>
      <c r="K10" s="5">
        <v>3</v>
      </c>
      <c r="L10" s="5" t="s">
        <v>503</v>
      </c>
      <c r="M10" s="5" t="s">
        <v>42</v>
      </c>
      <c r="N10" s="5">
        <f>((J10*400)+(K10*100))+L10</f>
        <v>6374</v>
      </c>
      <c r="O10" s="5" t="s">
        <v>79</v>
      </c>
      <c r="P10" s="5">
        <f>N10*O10</f>
        <v>956100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956100</v>
      </c>
      <c r="AH10" s="5">
        <f>AG10</f>
        <v>956100</v>
      </c>
      <c r="AI10" s="5">
        <v>0</v>
      </c>
      <c r="AJ10" s="5">
        <f>IF((AI10-AH10) &gt; 1,0,IF((AI10-AH10)&lt;0,AH10-AI10,AI10-AH10))</f>
        <v>956100</v>
      </c>
      <c r="AK10" s="5">
        <v>0.01</v>
      </c>
      <c r="AL10" s="5">
        <f>ROUND(AJ10*(AK10/100),2)</f>
        <v>95.61</v>
      </c>
    </row>
    <row r="11" spans="1:38" ht="17.25" x14ac:dyDescent="0.25">
      <c r="A11" s="5" t="s">
        <v>1552</v>
      </c>
      <c r="B11" s="5" t="s">
        <v>1553</v>
      </c>
      <c r="C11" s="5" t="s">
        <v>1554</v>
      </c>
      <c r="D11" s="5" t="s">
        <v>1555</v>
      </c>
      <c r="E11" s="5">
        <v>2</v>
      </c>
      <c r="F11" s="5">
        <v>21573</v>
      </c>
      <c r="G11" s="5" t="s">
        <v>1557</v>
      </c>
      <c r="H11" s="5" t="s">
        <v>40</v>
      </c>
      <c r="I11" s="5" t="s">
        <v>1558</v>
      </c>
      <c r="J11" s="5">
        <v>28</v>
      </c>
      <c r="K11" s="5">
        <v>1</v>
      </c>
      <c r="L11" s="5" t="s">
        <v>871</v>
      </c>
      <c r="M11" s="5" t="s">
        <v>42</v>
      </c>
      <c r="N11" s="5">
        <f>((J11*400)+(K11*100))+L11</f>
        <v>11316</v>
      </c>
      <c r="O11" s="5" t="s">
        <v>79</v>
      </c>
      <c r="P11" s="5">
        <f>N11*O11</f>
        <v>1697400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1697400</v>
      </c>
      <c r="AH11" s="5">
        <f>AG11</f>
        <v>1697400</v>
      </c>
      <c r="AI11" s="5">
        <v>0</v>
      </c>
      <c r="AJ11" s="5">
        <f>IF((AI11-AH11) &gt; 1,0,IF((AI11-AH11)&lt;0,AH11-AI11,AI11-AH11))</f>
        <v>1697400</v>
      </c>
      <c r="AK11" s="5">
        <v>0.01</v>
      </c>
      <c r="AL11" s="5">
        <f>ROUND(AJ11*(AK11/100),2)</f>
        <v>169.74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265.35000000000002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39.802500000000002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225.54750000000001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1559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1560</v>
      </c>
      <c r="B10" s="5" t="s">
        <v>1561</v>
      </c>
      <c r="C10" s="5" t="s">
        <v>1562</v>
      </c>
      <c r="D10" s="5" t="s">
        <v>1563</v>
      </c>
      <c r="E10" s="5">
        <v>1</v>
      </c>
      <c r="F10" s="5">
        <v>20479</v>
      </c>
      <c r="G10" s="5" t="s">
        <v>1564</v>
      </c>
      <c r="H10" s="5" t="s">
        <v>88</v>
      </c>
      <c r="I10" s="5" t="s">
        <v>1565</v>
      </c>
      <c r="J10" s="5">
        <v>21</v>
      </c>
      <c r="K10" s="5">
        <v>1</v>
      </c>
      <c r="L10" s="5" t="s">
        <v>1566</v>
      </c>
      <c r="M10" s="5" t="s">
        <v>42</v>
      </c>
      <c r="N10" s="5">
        <f>((J10*400)+(K10*100))+L10</f>
        <v>8593</v>
      </c>
      <c r="O10" s="5" t="s">
        <v>383</v>
      </c>
      <c r="P10" s="5">
        <f>N10*O10</f>
        <v>4296500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4296500</v>
      </c>
      <c r="AH10" s="5">
        <f>AG10</f>
        <v>4296500</v>
      </c>
      <c r="AI10" s="5">
        <v>0</v>
      </c>
      <c r="AJ10" s="5">
        <f>IF((AI10-AH10) &gt; 1,0,IF((AI10-AH10)&lt;0,AH10-AI10,AI10-AH10))</f>
        <v>4296500</v>
      </c>
      <c r="AK10" s="5">
        <v>0.01</v>
      </c>
      <c r="AL10" s="5">
        <f>ROUND(AJ10*(AK10/100),2)</f>
        <v>429.65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429.65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64.447499999999991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365.20249999999999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1568</v>
      </c>
      <c r="B10" s="5" t="s">
        <v>1569</v>
      </c>
      <c r="C10" s="5" t="s">
        <v>1570</v>
      </c>
      <c r="D10" s="5" t="s">
        <v>1571</v>
      </c>
      <c r="E10" s="5">
        <v>1</v>
      </c>
      <c r="F10" s="5">
        <v>22766</v>
      </c>
      <c r="G10" s="5" t="s">
        <v>1572</v>
      </c>
      <c r="H10" s="5" t="s">
        <v>40</v>
      </c>
      <c r="I10" s="5"/>
      <c r="J10" s="5">
        <v>4</v>
      </c>
      <c r="K10" s="5">
        <v>0</v>
      </c>
      <c r="L10" s="5" t="s">
        <v>431</v>
      </c>
      <c r="M10" s="5" t="s">
        <v>42</v>
      </c>
      <c r="N10" s="5">
        <f>((J10*400)+(K10*100))+L10</f>
        <v>1647</v>
      </c>
      <c r="O10" s="5" t="s">
        <v>79</v>
      </c>
      <c r="P10" s="5">
        <f>N10*O10</f>
        <v>247050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247050</v>
      </c>
      <c r="AH10" s="5">
        <f>AG10</f>
        <v>247050</v>
      </c>
      <c r="AI10" s="5">
        <v>0</v>
      </c>
      <c r="AJ10" s="5">
        <f>IF((AI10-AH10) &gt; 1,0,IF((AI10-AH10)&lt;0,AH10-AI10,AI10-AH10))</f>
        <v>247050</v>
      </c>
      <c r="AK10" s="5">
        <v>0.01</v>
      </c>
      <c r="AL10" s="5">
        <f>ROUND(AJ10*(AK10/100),2)</f>
        <v>24.71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24.71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3.7065000000000001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21.003500000000003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1574</v>
      </c>
      <c r="B10" s="5" t="s">
        <v>1575</v>
      </c>
      <c r="C10" s="5" t="s">
        <v>1576</v>
      </c>
      <c r="D10" s="5" t="s">
        <v>1577</v>
      </c>
      <c r="E10" s="5">
        <v>1</v>
      </c>
      <c r="F10" s="5">
        <v>18752</v>
      </c>
      <c r="G10" s="5" t="s">
        <v>1578</v>
      </c>
      <c r="H10" s="5" t="s">
        <v>40</v>
      </c>
      <c r="I10" s="5"/>
      <c r="J10" s="5">
        <v>23</v>
      </c>
      <c r="K10" s="5">
        <v>2</v>
      </c>
      <c r="L10" s="5" t="s">
        <v>570</v>
      </c>
      <c r="M10" s="5" t="s">
        <v>42</v>
      </c>
      <c r="N10" s="5">
        <f>((J10*400)+(K10*100))+L10</f>
        <v>9482</v>
      </c>
      <c r="O10" s="5" t="s">
        <v>79</v>
      </c>
      <c r="P10" s="5">
        <f>N10*O10</f>
        <v>1422300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1422300</v>
      </c>
      <c r="AH10" s="5">
        <f>AG10</f>
        <v>1422300</v>
      </c>
      <c r="AI10" s="5">
        <v>0</v>
      </c>
      <c r="AJ10" s="5">
        <f>IF((AI10-AH10) &gt; 1,0,IF((AI10-AH10)&lt;0,AH10-AI10,AI10-AH10))</f>
        <v>1422300</v>
      </c>
      <c r="AK10" s="5">
        <v>0.01</v>
      </c>
      <c r="AL10" s="5">
        <f>ROUND(AJ10*(AK10/100),2)</f>
        <v>142.22999999999999</v>
      </c>
    </row>
    <row r="11" spans="1:38" ht="17.25" x14ac:dyDescent="0.25">
      <c r="A11" s="5" t="s">
        <v>1574</v>
      </c>
      <c r="B11" s="5" t="s">
        <v>1575</v>
      </c>
      <c r="C11" s="5" t="s">
        <v>1576</v>
      </c>
      <c r="D11" s="5" t="s">
        <v>1577</v>
      </c>
      <c r="E11" s="5">
        <v>2</v>
      </c>
      <c r="F11" s="5">
        <v>22587</v>
      </c>
      <c r="G11" s="5" t="s">
        <v>1579</v>
      </c>
      <c r="H11" s="5" t="s">
        <v>40</v>
      </c>
      <c r="I11" s="5"/>
      <c r="J11" s="5">
        <v>31</v>
      </c>
      <c r="K11" s="5">
        <v>0</v>
      </c>
      <c r="L11" s="5" t="s">
        <v>1329</v>
      </c>
      <c r="M11" s="5" t="s">
        <v>42</v>
      </c>
      <c r="N11" s="5">
        <f>((J11*400)+(K11*100))+L11</f>
        <v>12441</v>
      </c>
      <c r="O11" s="5" t="s">
        <v>79</v>
      </c>
      <c r="P11" s="5">
        <f>N11*O11</f>
        <v>1866150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1866150</v>
      </c>
      <c r="AH11" s="5">
        <f>AG11</f>
        <v>1866150</v>
      </c>
      <c r="AI11" s="5">
        <v>0</v>
      </c>
      <c r="AJ11" s="5">
        <f>IF((AI11-AH11) &gt; 1,0,IF((AI11-AH11)&lt;0,AH11-AI11,AI11-AH11))</f>
        <v>1866150</v>
      </c>
      <c r="AK11" s="5">
        <v>0.01</v>
      </c>
      <c r="AL11" s="5">
        <f>ROUND(AJ11*(AK11/100),2)</f>
        <v>186.62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328.85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49.327500000000001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279.52250000000004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227</v>
      </c>
      <c r="B10" s="5" t="s">
        <v>228</v>
      </c>
      <c r="C10" s="5" t="s">
        <v>229</v>
      </c>
      <c r="D10" s="5" t="s">
        <v>230</v>
      </c>
      <c r="E10" s="5">
        <v>1</v>
      </c>
      <c r="F10" s="5">
        <v>22244</v>
      </c>
      <c r="G10" s="5" t="s">
        <v>231</v>
      </c>
      <c r="H10" s="5" t="s">
        <v>40</v>
      </c>
      <c r="I10" s="5" t="s">
        <v>232</v>
      </c>
      <c r="J10" s="5">
        <v>16</v>
      </c>
      <c r="K10" s="5">
        <v>2</v>
      </c>
      <c r="L10" s="5" t="s">
        <v>233</v>
      </c>
      <c r="M10" s="5" t="s">
        <v>42</v>
      </c>
      <c r="N10" s="5">
        <f>((J10*400)+(K10*100))+L10</f>
        <v>6694</v>
      </c>
      <c r="O10" s="5" t="s">
        <v>79</v>
      </c>
      <c r="P10" s="5">
        <f>N10*O10</f>
        <v>1004100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1004100</v>
      </c>
      <c r="AH10" s="5">
        <f>AG10</f>
        <v>1004100</v>
      </c>
      <c r="AI10" s="5">
        <v>0</v>
      </c>
      <c r="AJ10" s="5">
        <f>IF((AI10-AH10) &gt; 1,0,IF((AI10-AH10)&lt;0,AH10-AI10,AI10-AH10))</f>
        <v>1004100</v>
      </c>
      <c r="AK10" s="5">
        <v>0.01</v>
      </c>
      <c r="AL10" s="5">
        <f>ROUND(AJ10*(AK10/100),2)</f>
        <v>100.41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100.41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15.061499999999999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85.348500000000001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1581</v>
      </c>
      <c r="B10" s="5" t="s">
        <v>1582</v>
      </c>
      <c r="C10" s="5" t="s">
        <v>1583</v>
      </c>
      <c r="D10" s="5" t="s">
        <v>523</v>
      </c>
      <c r="E10" s="5">
        <v>1</v>
      </c>
      <c r="F10" s="5">
        <v>20568</v>
      </c>
      <c r="G10" s="5" t="s">
        <v>1584</v>
      </c>
      <c r="H10" s="5" t="s">
        <v>56</v>
      </c>
      <c r="I10" s="5" t="s">
        <v>1585</v>
      </c>
      <c r="J10" s="5">
        <v>0</v>
      </c>
      <c r="K10" s="5">
        <v>0</v>
      </c>
      <c r="L10" s="5" t="s">
        <v>293</v>
      </c>
      <c r="M10" s="5" t="s">
        <v>349</v>
      </c>
      <c r="N10" s="5">
        <f t="shared" ref="N10:N16" si="0">((J10*400)+(K10*100))+L10</f>
        <v>69</v>
      </c>
      <c r="O10" s="5" t="s">
        <v>202</v>
      </c>
      <c r="P10" s="5">
        <f t="shared" ref="P10:P16" si="1">N10*O10</f>
        <v>41400</v>
      </c>
      <c r="Q10" s="5">
        <v>1</v>
      </c>
      <c r="R10" s="5" t="s">
        <v>1581</v>
      </c>
      <c r="S10" s="5" t="s">
        <v>1582</v>
      </c>
      <c r="T10" s="5" t="s">
        <v>1583</v>
      </c>
      <c r="U10" s="5" t="s">
        <v>1586</v>
      </c>
      <c r="V10" s="5" t="s">
        <v>1587</v>
      </c>
      <c r="W10" s="5" t="s">
        <v>163</v>
      </c>
      <c r="X10" s="5" t="s">
        <v>1588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403</v>
      </c>
      <c r="M11" s="5" t="s">
        <v>59</v>
      </c>
      <c r="N11" s="5">
        <f t="shared" si="0"/>
        <v>12</v>
      </c>
      <c r="O11" s="5" t="s">
        <v>202</v>
      </c>
      <c r="P11" s="5">
        <f t="shared" si="1"/>
        <v>7200</v>
      </c>
      <c r="Q11" s="5">
        <v>1</v>
      </c>
      <c r="R11" s="5" t="s">
        <v>1581</v>
      </c>
      <c r="S11" s="5" t="s">
        <v>1582</v>
      </c>
      <c r="T11" s="5" t="s">
        <v>1583</v>
      </c>
      <c r="U11" s="5" t="s">
        <v>1586</v>
      </c>
      <c r="V11" s="5" t="s">
        <v>1587</v>
      </c>
      <c r="W11" s="5" t="s">
        <v>163</v>
      </c>
      <c r="X11" s="5" t="s">
        <v>1589</v>
      </c>
      <c r="Y11" s="5" t="s">
        <v>1590</v>
      </c>
      <c r="Z11" s="5">
        <v>48</v>
      </c>
      <c r="AA11" s="5">
        <v>100</v>
      </c>
      <c r="AB11" s="5">
        <v>6400</v>
      </c>
      <c r="AC11" s="5">
        <f>Z11*AB11</f>
        <v>307200</v>
      </c>
      <c r="AD11" s="5">
        <v>12</v>
      </c>
      <c r="AE11" s="5">
        <v>38</v>
      </c>
      <c r="AF11" s="5">
        <f>(AC11*(100-AE11))/100</f>
        <v>190464</v>
      </c>
      <c r="AG11" s="5">
        <f>P11+AF11</f>
        <v>197664</v>
      </c>
      <c r="AH11" s="5">
        <f>(AG11*AA11)/100</f>
        <v>197664</v>
      </c>
      <c r="AI11" s="5">
        <v>0</v>
      </c>
      <c r="AJ11" s="5">
        <f t="shared" ref="AJ11:AJ16" si="2">IF((AI11-AH11) &gt; 1,0,IF((AI11-AH11)&lt;0,AH11-AI11,AI11-AH11))</f>
        <v>197664</v>
      </c>
      <c r="AK11" s="5">
        <v>0.3</v>
      </c>
      <c r="AL11" s="5">
        <f t="shared" ref="AL11:AL16" si="3">ROUND(AJ11*(AK11/100),2)</f>
        <v>592.99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1591</v>
      </c>
      <c r="M12" s="5" t="s">
        <v>59</v>
      </c>
      <c r="N12" s="5">
        <f t="shared" si="0"/>
        <v>0.25</v>
      </c>
      <c r="O12" s="5" t="s">
        <v>202</v>
      </c>
      <c r="P12" s="5">
        <f t="shared" si="1"/>
        <v>150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150</v>
      </c>
      <c r="AH12" s="5">
        <f>AG12</f>
        <v>150</v>
      </c>
      <c r="AI12" s="5">
        <v>0</v>
      </c>
      <c r="AJ12" s="5">
        <f t="shared" si="2"/>
        <v>150</v>
      </c>
      <c r="AK12" s="5">
        <v>0.3</v>
      </c>
      <c r="AL12" s="5">
        <f t="shared" si="3"/>
        <v>0.45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1592</v>
      </c>
      <c r="M13" s="5" t="s">
        <v>42</v>
      </c>
      <c r="N13" s="5">
        <f t="shared" si="0"/>
        <v>43.75</v>
      </c>
      <c r="O13" s="5" t="s">
        <v>202</v>
      </c>
      <c r="P13" s="5">
        <f t="shared" si="1"/>
        <v>26250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26250</v>
      </c>
      <c r="AH13" s="5">
        <f>AG13</f>
        <v>26250</v>
      </c>
      <c r="AI13" s="5">
        <v>50000000</v>
      </c>
      <c r="AJ13" s="5">
        <f t="shared" si="2"/>
        <v>0</v>
      </c>
      <c r="AK13" s="5">
        <v>0.01</v>
      </c>
      <c r="AL13" s="5">
        <f t="shared" si="3"/>
        <v>0</v>
      </c>
    </row>
    <row r="14" spans="1:38" ht="17.25" x14ac:dyDescent="0.25">
      <c r="A14" s="5" t="s">
        <v>1581</v>
      </c>
      <c r="B14" s="5" t="s">
        <v>1582</v>
      </c>
      <c r="C14" s="5" t="s">
        <v>1583</v>
      </c>
      <c r="D14" s="5" t="s">
        <v>523</v>
      </c>
      <c r="E14" s="5">
        <v>2</v>
      </c>
      <c r="F14" s="5">
        <v>21022</v>
      </c>
      <c r="G14" s="5" t="s">
        <v>1593</v>
      </c>
      <c r="H14" s="5" t="s">
        <v>56</v>
      </c>
      <c r="I14" s="5" t="s">
        <v>1594</v>
      </c>
      <c r="J14" s="5">
        <v>0</v>
      </c>
      <c r="K14" s="5">
        <v>2</v>
      </c>
      <c r="L14" s="5" t="s">
        <v>311</v>
      </c>
      <c r="M14" s="5" t="s">
        <v>42</v>
      </c>
      <c r="N14" s="5">
        <f t="shared" si="0"/>
        <v>200</v>
      </c>
      <c r="O14" s="5" t="s">
        <v>202</v>
      </c>
      <c r="P14" s="5">
        <f t="shared" si="1"/>
        <v>120000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120000</v>
      </c>
      <c r="AH14" s="5">
        <f>AG14</f>
        <v>120000</v>
      </c>
      <c r="AI14" s="5">
        <v>50000000</v>
      </c>
      <c r="AJ14" s="5">
        <f t="shared" si="2"/>
        <v>0</v>
      </c>
      <c r="AK14" s="5">
        <v>0.01</v>
      </c>
      <c r="AL14" s="5">
        <f t="shared" si="3"/>
        <v>0</v>
      </c>
    </row>
    <row r="15" spans="1:38" ht="17.25" x14ac:dyDescent="0.25">
      <c r="A15" s="5" t="s">
        <v>1581</v>
      </c>
      <c r="B15" s="5" t="s">
        <v>1582</v>
      </c>
      <c r="C15" s="5" t="s">
        <v>1583</v>
      </c>
      <c r="D15" s="5" t="s">
        <v>523</v>
      </c>
      <c r="E15" s="5">
        <v>3</v>
      </c>
      <c r="F15" s="5">
        <v>20555</v>
      </c>
      <c r="G15" s="5" t="s">
        <v>1595</v>
      </c>
      <c r="H15" s="5" t="s">
        <v>56</v>
      </c>
      <c r="I15" s="5" t="s">
        <v>1596</v>
      </c>
      <c r="J15" s="5">
        <v>10</v>
      </c>
      <c r="K15" s="5">
        <v>2</v>
      </c>
      <c r="L15" s="5" t="s">
        <v>108</v>
      </c>
      <c r="M15" s="5" t="s">
        <v>42</v>
      </c>
      <c r="N15" s="5">
        <f t="shared" si="0"/>
        <v>4281</v>
      </c>
      <c r="O15" s="5" t="s">
        <v>70</v>
      </c>
      <c r="P15" s="5">
        <f t="shared" si="1"/>
        <v>535125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535125</v>
      </c>
      <c r="AH15" s="5">
        <f>AG15</f>
        <v>535125</v>
      </c>
      <c r="AI15" s="5">
        <v>50000000</v>
      </c>
      <c r="AJ15" s="5">
        <f t="shared" si="2"/>
        <v>0</v>
      </c>
      <c r="AK15" s="5">
        <v>0.01</v>
      </c>
      <c r="AL15" s="5">
        <f t="shared" si="3"/>
        <v>0</v>
      </c>
    </row>
    <row r="16" spans="1:38" ht="17.25" x14ac:dyDescent="0.25">
      <c r="A16" s="5" t="s">
        <v>1581</v>
      </c>
      <c r="B16" s="5" t="s">
        <v>1582</v>
      </c>
      <c r="C16" s="5" t="s">
        <v>1583</v>
      </c>
      <c r="D16" s="5" t="s">
        <v>523</v>
      </c>
      <c r="E16" s="5">
        <v>4</v>
      </c>
      <c r="F16" s="5">
        <v>21718</v>
      </c>
      <c r="G16" s="5" t="s">
        <v>1597</v>
      </c>
      <c r="H16" s="5" t="s">
        <v>56</v>
      </c>
      <c r="I16" s="5" t="s">
        <v>1598</v>
      </c>
      <c r="J16" s="5">
        <v>0</v>
      </c>
      <c r="K16" s="5">
        <v>1</v>
      </c>
      <c r="L16" s="5" t="s">
        <v>537</v>
      </c>
      <c r="M16" s="5" t="s">
        <v>42</v>
      </c>
      <c r="N16" s="5">
        <f t="shared" si="0"/>
        <v>148</v>
      </c>
      <c r="O16" s="5" t="s">
        <v>70</v>
      </c>
      <c r="P16" s="5">
        <f t="shared" si="1"/>
        <v>18500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18500</v>
      </c>
      <c r="AH16" s="5">
        <f>AG16</f>
        <v>18500</v>
      </c>
      <c r="AI16" s="5">
        <v>50000000</v>
      </c>
      <c r="AJ16" s="5">
        <f t="shared" si="2"/>
        <v>0</v>
      </c>
      <c r="AK16" s="5">
        <v>0.01</v>
      </c>
      <c r="AL16" s="5">
        <f t="shared" si="3"/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44</v>
      </c>
      <c r="AL17" s="5">
        <f>SUM(AL10:AL16)</f>
        <v>593.44000000000005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45</v>
      </c>
      <c r="AL18" s="5">
        <f>AL17*0.15</f>
        <v>89.016000000000005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46</v>
      </c>
      <c r="AL19" s="5">
        <f>AL17-AL18</f>
        <v>504.42400000000004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47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48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49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50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AL24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1599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1600</v>
      </c>
      <c r="B10" s="5" t="s">
        <v>1601</v>
      </c>
      <c r="C10" s="5" t="s">
        <v>1602</v>
      </c>
      <c r="D10" s="5" t="s">
        <v>1603</v>
      </c>
      <c r="E10" s="5">
        <v>1</v>
      </c>
      <c r="F10" s="5">
        <v>21191</v>
      </c>
      <c r="G10" s="5" t="s">
        <v>1604</v>
      </c>
      <c r="H10" s="5" t="s">
        <v>56</v>
      </c>
      <c r="I10" s="5" t="s">
        <v>1605</v>
      </c>
      <c r="J10" s="5">
        <v>0</v>
      </c>
      <c r="K10" s="5">
        <v>2</v>
      </c>
      <c r="L10" s="5" t="s">
        <v>126</v>
      </c>
      <c r="M10" s="5" t="s">
        <v>42</v>
      </c>
      <c r="N10" s="5">
        <f t="shared" ref="N10:N16" si="0">((J10*400)+(K10*100))+L10</f>
        <v>202</v>
      </c>
      <c r="O10" s="5" t="s">
        <v>91</v>
      </c>
      <c r="P10" s="5">
        <f t="shared" ref="P10:P16" si="1">N10*O10</f>
        <v>404000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404000</v>
      </c>
      <c r="AH10" s="5">
        <f>AG10</f>
        <v>404000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1600</v>
      </c>
      <c r="B11" s="5" t="s">
        <v>1601</v>
      </c>
      <c r="C11" s="5" t="s">
        <v>1602</v>
      </c>
      <c r="D11" s="5" t="s">
        <v>1603</v>
      </c>
      <c r="E11" s="5">
        <v>2</v>
      </c>
      <c r="F11" s="5">
        <v>22280</v>
      </c>
      <c r="G11" s="5" t="s">
        <v>1606</v>
      </c>
      <c r="H11" s="5" t="s">
        <v>88</v>
      </c>
      <c r="I11" s="5" t="s">
        <v>1607</v>
      </c>
      <c r="J11" s="5">
        <v>0</v>
      </c>
      <c r="K11" s="5">
        <v>0</v>
      </c>
      <c r="L11" s="5" t="s">
        <v>890</v>
      </c>
      <c r="M11" s="5" t="s">
        <v>349</v>
      </c>
      <c r="N11" s="5">
        <f t="shared" si="0"/>
        <v>40</v>
      </c>
      <c r="O11" s="5" t="s">
        <v>383</v>
      </c>
      <c r="P11" s="5">
        <f t="shared" si="1"/>
        <v>20000</v>
      </c>
      <c r="Q11" s="5">
        <v>1</v>
      </c>
      <c r="R11" s="5" t="s">
        <v>1600</v>
      </c>
      <c r="S11" s="5" t="s">
        <v>1601</v>
      </c>
      <c r="T11" s="5" t="s">
        <v>1602</v>
      </c>
      <c r="U11" s="5" t="s">
        <v>1608</v>
      </c>
      <c r="V11" s="5" t="s">
        <v>1609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1600</v>
      </c>
      <c r="B12" s="5" t="s">
        <v>1601</v>
      </c>
      <c r="C12" s="5" t="s">
        <v>1602</v>
      </c>
      <c r="D12" s="5" t="s">
        <v>1603</v>
      </c>
      <c r="E12" s="5">
        <v>3</v>
      </c>
      <c r="F12" s="5">
        <v>21246</v>
      </c>
      <c r="G12" s="5" t="s">
        <v>1610</v>
      </c>
      <c r="H12" s="5" t="s">
        <v>56</v>
      </c>
      <c r="I12" s="5" t="s">
        <v>1611</v>
      </c>
      <c r="J12" s="5">
        <v>31</v>
      </c>
      <c r="K12" s="5">
        <v>2</v>
      </c>
      <c r="L12" s="5" t="s">
        <v>395</v>
      </c>
      <c r="M12" s="5" t="s">
        <v>42</v>
      </c>
      <c r="N12" s="5">
        <f t="shared" si="0"/>
        <v>12623</v>
      </c>
      <c r="O12" s="5" t="s">
        <v>383</v>
      </c>
      <c r="P12" s="5">
        <f t="shared" si="1"/>
        <v>6311500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6311500</v>
      </c>
      <c r="AH12" s="5">
        <f>AG12</f>
        <v>6311500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1600</v>
      </c>
      <c r="B13" s="5" t="s">
        <v>1601</v>
      </c>
      <c r="C13" s="5" t="s">
        <v>1602</v>
      </c>
      <c r="D13" s="5" t="s">
        <v>1603</v>
      </c>
      <c r="E13" s="5">
        <v>4</v>
      </c>
      <c r="F13" s="5">
        <v>22957</v>
      </c>
      <c r="G13" s="5" t="s">
        <v>1612</v>
      </c>
      <c r="H13" s="5" t="s">
        <v>56</v>
      </c>
      <c r="I13" s="5" t="s">
        <v>1613</v>
      </c>
      <c r="J13" s="5">
        <v>3</v>
      </c>
      <c r="K13" s="5">
        <v>0</v>
      </c>
      <c r="L13" s="5" t="s">
        <v>311</v>
      </c>
      <c r="M13" s="5" t="s">
        <v>42</v>
      </c>
      <c r="N13" s="5">
        <f t="shared" si="0"/>
        <v>1200</v>
      </c>
      <c r="O13" s="5" t="s">
        <v>151</v>
      </c>
      <c r="P13" s="5">
        <f t="shared" si="1"/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 t="s">
        <v>1600</v>
      </c>
      <c r="B14" s="5" t="s">
        <v>1601</v>
      </c>
      <c r="C14" s="5" t="s">
        <v>1602</v>
      </c>
      <c r="D14" s="5" t="s">
        <v>1603</v>
      </c>
      <c r="E14" s="5">
        <v>5</v>
      </c>
      <c r="F14" s="5">
        <v>22958</v>
      </c>
      <c r="G14" s="5" t="s">
        <v>1614</v>
      </c>
      <c r="H14" s="5" t="s">
        <v>56</v>
      </c>
      <c r="I14" s="5" t="s">
        <v>1615</v>
      </c>
      <c r="J14" s="5">
        <v>5</v>
      </c>
      <c r="K14" s="5">
        <v>0</v>
      </c>
      <c r="L14" s="5" t="s">
        <v>311</v>
      </c>
      <c r="M14" s="5" t="s">
        <v>42</v>
      </c>
      <c r="N14" s="5">
        <f t="shared" si="0"/>
        <v>2000</v>
      </c>
      <c r="O14" s="5" t="s">
        <v>151</v>
      </c>
      <c r="P14" s="5">
        <f t="shared" si="1"/>
        <v>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0</v>
      </c>
      <c r="AH14" s="5">
        <f>AG14</f>
        <v>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 t="s">
        <v>1600</v>
      </c>
      <c r="B15" s="5" t="s">
        <v>1601</v>
      </c>
      <c r="C15" s="5" t="s">
        <v>1602</v>
      </c>
      <c r="D15" s="5" t="s">
        <v>1603</v>
      </c>
      <c r="E15" s="5">
        <v>6</v>
      </c>
      <c r="F15" s="5">
        <v>22962</v>
      </c>
      <c r="G15" s="5" t="s">
        <v>1616</v>
      </c>
      <c r="H15" s="5" t="s">
        <v>56</v>
      </c>
      <c r="I15" s="5" t="s">
        <v>1617</v>
      </c>
      <c r="J15" s="5">
        <v>3</v>
      </c>
      <c r="K15" s="5">
        <v>2</v>
      </c>
      <c r="L15" s="5" t="s">
        <v>311</v>
      </c>
      <c r="M15" s="5" t="s">
        <v>42</v>
      </c>
      <c r="N15" s="5">
        <f t="shared" si="0"/>
        <v>1400</v>
      </c>
      <c r="O15" s="5" t="s">
        <v>151</v>
      </c>
      <c r="P15" s="5">
        <f t="shared" si="1"/>
        <v>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0</v>
      </c>
      <c r="AH15" s="5">
        <f>AG15</f>
        <v>0</v>
      </c>
      <c r="AI15" s="5">
        <v>50000000</v>
      </c>
      <c r="AJ15" s="5">
        <f>IF((AI15-AH15) &gt; 1,0,IF((AI15-AH15)&lt;0,AH15-AI15,AI15-AH15))</f>
        <v>0</v>
      </c>
      <c r="AK15" s="5">
        <v>0.01</v>
      </c>
      <c r="AL15" s="5">
        <f>ROUND(AJ15*(AK15/100),2)</f>
        <v>0</v>
      </c>
    </row>
    <row r="16" spans="1:38" ht="17.25" x14ac:dyDescent="0.25">
      <c r="A16" s="5" t="s">
        <v>1600</v>
      </c>
      <c r="B16" s="5" t="s">
        <v>1601</v>
      </c>
      <c r="C16" s="5" t="s">
        <v>1602</v>
      </c>
      <c r="D16" s="5" t="s">
        <v>1603</v>
      </c>
      <c r="E16" s="5">
        <v>7</v>
      </c>
      <c r="F16" s="5">
        <v>22959</v>
      </c>
      <c r="G16" s="5" t="s">
        <v>1618</v>
      </c>
      <c r="H16" s="5" t="s">
        <v>56</v>
      </c>
      <c r="I16" s="5" t="s">
        <v>1619</v>
      </c>
      <c r="J16" s="5">
        <v>3</v>
      </c>
      <c r="K16" s="5">
        <v>2</v>
      </c>
      <c r="L16" s="5" t="s">
        <v>311</v>
      </c>
      <c r="M16" s="5" t="s">
        <v>42</v>
      </c>
      <c r="N16" s="5">
        <f t="shared" si="0"/>
        <v>1400</v>
      </c>
      <c r="O16" s="5" t="s">
        <v>151</v>
      </c>
      <c r="P16" s="5">
        <f t="shared" si="1"/>
        <v>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0</v>
      </c>
      <c r="AH16" s="5">
        <f>AG16</f>
        <v>0</v>
      </c>
      <c r="AI16" s="5">
        <v>50000000</v>
      </c>
      <c r="AJ16" s="5">
        <f>IF((AI16-AH16) &gt; 1,0,IF((AI16-AH16)&lt;0,AH16-AI16,AI16-AH16))</f>
        <v>0</v>
      </c>
      <c r="AK16" s="5">
        <v>0.01</v>
      </c>
      <c r="AL16" s="5">
        <f>ROUND(AJ16*(AK16/100),2)</f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>
        <v>1</v>
      </c>
      <c r="R17" s="5" t="s">
        <v>1600</v>
      </c>
      <c r="S17" s="5" t="s">
        <v>1601</v>
      </c>
      <c r="T17" s="5" t="s">
        <v>1602</v>
      </c>
      <c r="U17" s="5" t="s">
        <v>1608</v>
      </c>
      <c r="V17" s="5" t="s">
        <v>1620</v>
      </c>
      <c r="W17" s="5" t="s">
        <v>163</v>
      </c>
      <c r="X17" s="5" t="s">
        <v>164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44</v>
      </c>
      <c r="AL18" s="5">
        <f>SUM(AL10:AL17)</f>
        <v>0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45</v>
      </c>
      <c r="AL19" s="5">
        <f>AL18*0.15</f>
        <v>0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46</v>
      </c>
      <c r="AL20" s="5">
        <f>AL18-AL19</f>
        <v>0</v>
      </c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 t="s">
        <v>47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48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49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50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1622</v>
      </c>
      <c r="B10" s="5" t="s">
        <v>1623</v>
      </c>
      <c r="C10" s="5" t="s">
        <v>1624</v>
      </c>
      <c r="D10" s="5" t="s">
        <v>1625</v>
      </c>
      <c r="E10" s="5">
        <v>1</v>
      </c>
      <c r="F10" s="5">
        <v>22744</v>
      </c>
      <c r="G10" s="5" t="s">
        <v>1626</v>
      </c>
      <c r="H10" s="5" t="s">
        <v>40</v>
      </c>
      <c r="I10" s="5"/>
      <c r="J10" s="5">
        <v>12</v>
      </c>
      <c r="K10" s="5">
        <v>3</v>
      </c>
      <c r="L10" s="5" t="s">
        <v>106</v>
      </c>
      <c r="M10" s="5" t="s">
        <v>42</v>
      </c>
      <c r="N10" s="5">
        <f>((J10*400)+(K10*100))+L10</f>
        <v>5133</v>
      </c>
      <c r="O10" s="5" t="s">
        <v>79</v>
      </c>
      <c r="P10" s="5">
        <f>N10*O10</f>
        <v>769950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769950</v>
      </c>
      <c r="AH10" s="5">
        <f>AG10</f>
        <v>769950</v>
      </c>
      <c r="AI10" s="5">
        <v>0</v>
      </c>
      <c r="AJ10" s="5">
        <f>IF((AI10-AH10) &gt; 1,0,IF((AI10-AH10)&lt;0,AH10-AI10,AI10-AH10))</f>
        <v>769950</v>
      </c>
      <c r="AK10" s="5">
        <v>0.01</v>
      </c>
      <c r="AL10" s="5">
        <f>ROUND(AJ10*(AK10/100),2)</f>
        <v>77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11.549999999999999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65.45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1628</v>
      </c>
      <c r="B10" s="5" t="s">
        <v>1629</v>
      </c>
      <c r="C10" s="5" t="s">
        <v>1630</v>
      </c>
      <c r="D10" s="5" t="s">
        <v>1631</v>
      </c>
      <c r="E10" s="5">
        <v>1</v>
      </c>
      <c r="F10" s="5">
        <v>22275</v>
      </c>
      <c r="G10" s="5" t="s">
        <v>1632</v>
      </c>
      <c r="H10" s="5" t="s">
        <v>88</v>
      </c>
      <c r="I10" s="5" t="s">
        <v>1633</v>
      </c>
      <c r="J10" s="5">
        <v>27</v>
      </c>
      <c r="K10" s="5">
        <v>2</v>
      </c>
      <c r="L10" s="5" t="s">
        <v>172</v>
      </c>
      <c r="M10" s="5" t="s">
        <v>42</v>
      </c>
      <c r="N10" s="5">
        <f>((J10*400)+(K10*100))+L10</f>
        <v>11020</v>
      </c>
      <c r="O10" s="5" t="s">
        <v>158</v>
      </c>
      <c r="P10" s="5">
        <f>N10*O10</f>
        <v>1928500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1928500</v>
      </c>
      <c r="AH10" s="5">
        <f>AG10</f>
        <v>1928500</v>
      </c>
      <c r="AI10" s="5">
        <v>0</v>
      </c>
      <c r="AJ10" s="5">
        <f>IF((AI10-AH10) &gt; 1,0,IF((AI10-AH10)&lt;0,AH10-AI10,AI10-AH10))</f>
        <v>1928500</v>
      </c>
      <c r="AK10" s="5">
        <v>0.01</v>
      </c>
      <c r="AL10" s="5">
        <f>ROUND(AJ10*(AK10/100),2)</f>
        <v>192.85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192.85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28.927499999999998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163.92249999999999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1635</v>
      </c>
      <c r="B10" s="5"/>
      <c r="C10" s="5" t="s">
        <v>1636</v>
      </c>
      <c r="D10" s="5" t="s">
        <v>1637</v>
      </c>
      <c r="E10" s="5">
        <v>1</v>
      </c>
      <c r="F10" s="5">
        <v>20466</v>
      </c>
      <c r="G10" s="5" t="s">
        <v>1638</v>
      </c>
      <c r="H10" s="5" t="s">
        <v>40</v>
      </c>
      <c r="I10" s="5" t="s">
        <v>1639</v>
      </c>
      <c r="J10" s="5">
        <v>6</v>
      </c>
      <c r="K10" s="5">
        <v>1</v>
      </c>
      <c r="L10" s="5" t="s">
        <v>884</v>
      </c>
      <c r="M10" s="5" t="s">
        <v>42</v>
      </c>
      <c r="N10" s="5">
        <f>((J10*400)+(K10*100))+L10</f>
        <v>2575</v>
      </c>
      <c r="O10" s="5" t="s">
        <v>70</v>
      </c>
      <c r="P10" s="5">
        <f>N10*O10</f>
        <v>321875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321875</v>
      </c>
      <c r="AH10" s="5">
        <f>AG10</f>
        <v>321875</v>
      </c>
      <c r="AI10" s="5">
        <v>0</v>
      </c>
      <c r="AJ10" s="5">
        <f>IF((AI10-AH10) &gt; 1,0,IF((AI10-AH10)&lt;0,AH10-AI10,AI10-AH10))</f>
        <v>321875</v>
      </c>
      <c r="AK10" s="5">
        <v>0.01</v>
      </c>
      <c r="AL10" s="5">
        <f>ROUND(AJ10*(AK10/100),2)</f>
        <v>32.19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32.19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4.8284999999999991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27.361499999999999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1641</v>
      </c>
      <c r="B10" s="5" t="s">
        <v>1642</v>
      </c>
      <c r="C10" s="5" t="s">
        <v>1643</v>
      </c>
      <c r="D10" s="5" t="s">
        <v>1644</v>
      </c>
      <c r="E10" s="5">
        <v>1</v>
      </c>
      <c r="F10" s="5">
        <v>22301</v>
      </c>
      <c r="G10" s="5" t="s">
        <v>1645</v>
      </c>
      <c r="H10" s="5" t="s">
        <v>40</v>
      </c>
      <c r="I10" s="5"/>
      <c r="J10" s="5">
        <v>6</v>
      </c>
      <c r="K10" s="5">
        <v>3</v>
      </c>
      <c r="L10" s="5" t="s">
        <v>834</v>
      </c>
      <c r="M10" s="5" t="s">
        <v>42</v>
      </c>
      <c r="N10" s="5">
        <f>((J10*400)+(K10*100))+L10</f>
        <v>2736</v>
      </c>
      <c r="O10" s="5" t="s">
        <v>43</v>
      </c>
      <c r="P10" s="5">
        <f>N10*O10</f>
        <v>205200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205200</v>
      </c>
      <c r="AH10" s="5">
        <f>AG10</f>
        <v>205200</v>
      </c>
      <c r="AI10" s="5">
        <v>0</v>
      </c>
      <c r="AJ10" s="5">
        <f>IF((AI10-AH10) &gt; 1,0,IF((AI10-AH10)&lt;0,AH10-AI10,AI10-AH10))</f>
        <v>205200</v>
      </c>
      <c r="AK10" s="5">
        <v>0.01</v>
      </c>
      <c r="AL10" s="5">
        <f>ROUND(AJ10*(AK10/100),2)</f>
        <v>20.52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20.52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3.0779999999999998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17.442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1647</v>
      </c>
      <c r="B10" s="5" t="s">
        <v>1648</v>
      </c>
      <c r="C10" s="5" t="s">
        <v>1649</v>
      </c>
      <c r="D10" s="5" t="s">
        <v>1650</v>
      </c>
      <c r="E10" s="5">
        <v>1</v>
      </c>
      <c r="F10" s="5">
        <v>22019</v>
      </c>
      <c r="G10" s="5" t="s">
        <v>1651</v>
      </c>
      <c r="H10" s="5" t="s">
        <v>40</v>
      </c>
      <c r="I10" s="5"/>
      <c r="J10" s="5">
        <v>6</v>
      </c>
      <c r="K10" s="5">
        <v>2</v>
      </c>
      <c r="L10" s="5" t="s">
        <v>1462</v>
      </c>
      <c r="M10" s="5" t="s">
        <v>42</v>
      </c>
      <c r="N10" s="5">
        <f>((J10*400)+(K10*100))+L10</f>
        <v>2618</v>
      </c>
      <c r="O10" s="5" t="s">
        <v>158</v>
      </c>
      <c r="P10" s="5">
        <f>N10*O10</f>
        <v>458150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458150</v>
      </c>
      <c r="AH10" s="5">
        <f>AG10</f>
        <v>458150</v>
      </c>
      <c r="AI10" s="5">
        <v>0</v>
      </c>
      <c r="AJ10" s="5">
        <f>IF((AI10-AH10) &gt; 1,0,IF((AI10-AH10)&lt;0,AH10-AI10,AI10-AH10))</f>
        <v>458150</v>
      </c>
      <c r="AK10" s="5">
        <v>0.01</v>
      </c>
      <c r="AL10" s="5">
        <f>ROUND(AJ10*(AK10/100),2)</f>
        <v>45.82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45.82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6.8730000000000002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38.947000000000003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1653</v>
      </c>
      <c r="B10" s="5"/>
      <c r="C10" s="5" t="s">
        <v>1654</v>
      </c>
      <c r="D10" s="5" t="s">
        <v>464</v>
      </c>
      <c r="E10" s="5">
        <v>1</v>
      </c>
      <c r="F10" s="5">
        <v>17902</v>
      </c>
      <c r="G10" s="5"/>
      <c r="H10" s="5" t="s">
        <v>40</v>
      </c>
      <c r="I10" s="5" t="s">
        <v>1655</v>
      </c>
      <c r="J10" s="5">
        <v>3</v>
      </c>
      <c r="K10" s="5">
        <v>0</v>
      </c>
      <c r="L10" s="5" t="s">
        <v>1353</v>
      </c>
      <c r="M10" s="5" t="s">
        <v>42</v>
      </c>
      <c r="N10" s="5">
        <f>((J10*400)+(K10*100))+L10</f>
        <v>1246</v>
      </c>
      <c r="O10" s="5" t="s">
        <v>158</v>
      </c>
      <c r="P10" s="5">
        <f>N10*O10</f>
        <v>218050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218050</v>
      </c>
      <c r="AH10" s="5">
        <f>AG10</f>
        <v>218050</v>
      </c>
      <c r="AI10" s="5">
        <v>0</v>
      </c>
      <c r="AJ10" s="5">
        <f>IF((AI10-AH10) &gt; 1,0,IF((AI10-AH10)&lt;0,AH10-AI10,AI10-AH10))</f>
        <v>218050</v>
      </c>
      <c r="AK10" s="5">
        <v>0.01</v>
      </c>
      <c r="AL10" s="5">
        <f>ROUND(AJ10*(AK10/100),2)</f>
        <v>21.81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21.81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3.2714999999999996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18.538499999999999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1657</v>
      </c>
      <c r="B10" s="5" t="s">
        <v>1658</v>
      </c>
      <c r="C10" s="5" t="s">
        <v>1659</v>
      </c>
      <c r="D10" s="5" t="s">
        <v>1660</v>
      </c>
      <c r="E10" s="5">
        <v>1</v>
      </c>
      <c r="F10" s="5">
        <v>21054</v>
      </c>
      <c r="G10" s="5" t="s">
        <v>1661</v>
      </c>
      <c r="H10" s="5" t="s">
        <v>40</v>
      </c>
      <c r="I10" s="5"/>
      <c r="J10" s="5">
        <v>4</v>
      </c>
      <c r="K10" s="5">
        <v>3</v>
      </c>
      <c r="L10" s="5" t="s">
        <v>81</v>
      </c>
      <c r="M10" s="5" t="s">
        <v>42</v>
      </c>
      <c r="N10" s="5">
        <f>((J10*400)+(K10*100))+L10</f>
        <v>1959</v>
      </c>
      <c r="O10" s="5" t="s">
        <v>70</v>
      </c>
      <c r="P10" s="5">
        <f>N10*O10</f>
        <v>244875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244875</v>
      </c>
      <c r="AH10" s="5">
        <f>AG10</f>
        <v>244875</v>
      </c>
      <c r="AI10" s="5">
        <v>0</v>
      </c>
      <c r="AJ10" s="5">
        <f>IF((AI10-AH10) &gt; 1,0,IF((AI10-AH10)&lt;0,AH10-AI10,AI10-AH10))</f>
        <v>244875</v>
      </c>
      <c r="AK10" s="5">
        <v>0.01</v>
      </c>
      <c r="AL10" s="5">
        <f>ROUND(AJ10*(AK10/100),2)</f>
        <v>24.49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24.49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3.6734999999999998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20.816499999999998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1663</v>
      </c>
      <c r="B10" s="5" t="s">
        <v>1664</v>
      </c>
      <c r="C10" s="5" t="s">
        <v>1665</v>
      </c>
      <c r="D10" s="5" t="s">
        <v>1666</v>
      </c>
      <c r="E10" s="5">
        <v>1</v>
      </c>
      <c r="F10" s="5">
        <v>21043</v>
      </c>
      <c r="G10" s="5" t="s">
        <v>1667</v>
      </c>
      <c r="H10" s="5" t="s">
        <v>40</v>
      </c>
      <c r="I10" s="5"/>
      <c r="J10" s="5">
        <v>7</v>
      </c>
      <c r="K10" s="5">
        <v>1</v>
      </c>
      <c r="L10" s="5" t="s">
        <v>1668</v>
      </c>
      <c r="M10" s="5" t="s">
        <v>42</v>
      </c>
      <c r="N10" s="5">
        <f>((J10*400)+(K10*100))+L10</f>
        <v>2992</v>
      </c>
      <c r="O10" s="5" t="s">
        <v>79</v>
      </c>
      <c r="P10" s="5">
        <f>N10*O10</f>
        <v>448800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448800</v>
      </c>
      <c r="AH10" s="5">
        <f>AG10</f>
        <v>448800</v>
      </c>
      <c r="AI10" s="5">
        <v>0</v>
      </c>
      <c r="AJ10" s="5">
        <f>IF((AI10-AH10) &gt; 1,0,IF((AI10-AH10)&lt;0,AH10-AI10,AI10-AH10))</f>
        <v>448800</v>
      </c>
      <c r="AK10" s="5">
        <v>0.01</v>
      </c>
      <c r="AL10" s="5">
        <f>ROUND(AJ10*(AK10/100),2)</f>
        <v>44.88</v>
      </c>
    </row>
    <row r="11" spans="1:38" ht="17.25" x14ac:dyDescent="0.25">
      <c r="A11" s="5" t="s">
        <v>1663</v>
      </c>
      <c r="B11" s="5" t="s">
        <v>1664</v>
      </c>
      <c r="C11" s="5" t="s">
        <v>1665</v>
      </c>
      <c r="D11" s="5" t="s">
        <v>1666</v>
      </c>
      <c r="E11" s="5">
        <v>2</v>
      </c>
      <c r="F11" s="5">
        <v>19495</v>
      </c>
      <c r="G11" s="5" t="s">
        <v>1669</v>
      </c>
      <c r="H11" s="5" t="s">
        <v>40</v>
      </c>
      <c r="I11" s="5"/>
      <c r="J11" s="5">
        <v>35</v>
      </c>
      <c r="K11" s="5">
        <v>3</v>
      </c>
      <c r="L11" s="5" t="s">
        <v>126</v>
      </c>
      <c r="M11" s="5" t="s">
        <v>42</v>
      </c>
      <c r="N11" s="5">
        <f>((J11*400)+(K11*100))+L11</f>
        <v>14302</v>
      </c>
      <c r="O11" s="5" t="s">
        <v>79</v>
      </c>
      <c r="P11" s="5">
        <f>N11*O11</f>
        <v>2145300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2145300</v>
      </c>
      <c r="AH11" s="5">
        <f>AG11</f>
        <v>2145300</v>
      </c>
      <c r="AI11" s="5">
        <v>0</v>
      </c>
      <c r="AJ11" s="5">
        <f>IF((AI11-AH11) &gt; 1,0,IF((AI11-AH11)&lt;0,AH11-AI11,AI11-AH11))</f>
        <v>2145300</v>
      </c>
      <c r="AK11" s="5">
        <v>0.01</v>
      </c>
      <c r="AL11" s="5">
        <f>ROUND(AJ11*(AK11/100),2)</f>
        <v>214.53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259.41000000000003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38.911500000000004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220.49850000000004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235</v>
      </c>
      <c r="B10" s="5" t="s">
        <v>236</v>
      </c>
      <c r="C10" s="5" t="s">
        <v>237</v>
      </c>
      <c r="D10" s="5" t="s">
        <v>238</v>
      </c>
      <c r="E10" s="5">
        <v>1</v>
      </c>
      <c r="F10" s="5">
        <v>19239</v>
      </c>
      <c r="G10" s="5" t="s">
        <v>239</v>
      </c>
      <c r="H10" s="5" t="s">
        <v>40</v>
      </c>
      <c r="I10" s="5"/>
      <c r="J10" s="5">
        <v>41</v>
      </c>
      <c r="K10" s="5">
        <v>1</v>
      </c>
      <c r="L10" s="5" t="s">
        <v>240</v>
      </c>
      <c r="M10" s="5" t="s">
        <v>42</v>
      </c>
      <c r="N10" s="5">
        <f>((J10*400)+(K10*100))+L10</f>
        <v>16590</v>
      </c>
      <c r="O10" s="5" t="s">
        <v>70</v>
      </c>
      <c r="P10" s="5">
        <f>N10*O10</f>
        <v>2073750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2073750</v>
      </c>
      <c r="AH10" s="5">
        <f>AG10</f>
        <v>2073750</v>
      </c>
      <c r="AI10" s="5">
        <v>0</v>
      </c>
      <c r="AJ10" s="5">
        <f>IF((AI10-AH10) &gt; 1,0,IF((AI10-AH10)&lt;0,AH10-AI10,AI10-AH10))</f>
        <v>2073750</v>
      </c>
      <c r="AK10" s="5">
        <v>0.01</v>
      </c>
      <c r="AL10" s="5">
        <f>ROUND(AJ10*(AK10/100),2)</f>
        <v>207.38</v>
      </c>
    </row>
    <row r="11" spans="1:38" ht="17.25" x14ac:dyDescent="0.25">
      <c r="A11" s="5" t="s">
        <v>235</v>
      </c>
      <c r="B11" s="5" t="s">
        <v>236</v>
      </c>
      <c r="C11" s="5" t="s">
        <v>237</v>
      </c>
      <c r="D11" s="5" t="s">
        <v>238</v>
      </c>
      <c r="E11" s="5">
        <v>2</v>
      </c>
      <c r="F11" s="5">
        <v>18947</v>
      </c>
      <c r="G11" s="5" t="s">
        <v>241</v>
      </c>
      <c r="H11" s="5" t="s">
        <v>56</v>
      </c>
      <c r="I11" s="5" t="s">
        <v>242</v>
      </c>
      <c r="J11" s="5">
        <v>15</v>
      </c>
      <c r="K11" s="5">
        <v>1</v>
      </c>
      <c r="L11" s="5" t="s">
        <v>243</v>
      </c>
      <c r="M11" s="5" t="s">
        <v>42</v>
      </c>
      <c r="N11" s="5">
        <f>((J11*400)+(K11*100))+L11</f>
        <v>6124</v>
      </c>
      <c r="O11" s="5" t="s">
        <v>70</v>
      </c>
      <c r="P11" s="5">
        <f>N11*O11</f>
        <v>765500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765500</v>
      </c>
      <c r="AH11" s="5">
        <f>AG11</f>
        <v>765500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235</v>
      </c>
      <c r="B12" s="5" t="s">
        <v>236</v>
      </c>
      <c r="C12" s="5" t="s">
        <v>237</v>
      </c>
      <c r="D12" s="5" t="s">
        <v>238</v>
      </c>
      <c r="E12" s="5">
        <v>3</v>
      </c>
      <c r="F12" s="5">
        <v>18772</v>
      </c>
      <c r="G12" s="5" t="s">
        <v>244</v>
      </c>
      <c r="H12" s="5" t="s">
        <v>56</v>
      </c>
      <c r="I12" s="5" t="s">
        <v>245</v>
      </c>
      <c r="J12" s="5">
        <v>1</v>
      </c>
      <c r="K12" s="5">
        <v>0</v>
      </c>
      <c r="L12" s="5" t="s">
        <v>246</v>
      </c>
      <c r="M12" s="5" t="s">
        <v>42</v>
      </c>
      <c r="N12" s="5">
        <f>((J12*400)+(K12*100))+L12</f>
        <v>467</v>
      </c>
      <c r="O12" s="5" t="s">
        <v>222</v>
      </c>
      <c r="P12" s="5">
        <f>N12*O12</f>
        <v>116750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116750</v>
      </c>
      <c r="AH12" s="5">
        <f>AG12</f>
        <v>116750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235</v>
      </c>
      <c r="B13" s="5" t="s">
        <v>236</v>
      </c>
      <c r="C13" s="5" t="s">
        <v>237</v>
      </c>
      <c r="D13" s="5" t="s">
        <v>238</v>
      </c>
      <c r="E13" s="5">
        <v>4</v>
      </c>
      <c r="F13" s="5">
        <v>21207</v>
      </c>
      <c r="G13" s="5" t="s">
        <v>247</v>
      </c>
      <c r="H13" s="5" t="s">
        <v>56</v>
      </c>
      <c r="I13" s="5" t="s">
        <v>248</v>
      </c>
      <c r="J13" s="5">
        <v>0</v>
      </c>
      <c r="K13" s="5">
        <v>1</v>
      </c>
      <c r="L13" s="5" t="s">
        <v>249</v>
      </c>
      <c r="M13" s="5" t="s">
        <v>42</v>
      </c>
      <c r="N13" s="5">
        <f>((J13*400)+(K13*100))+L13</f>
        <v>122</v>
      </c>
      <c r="O13" s="5" t="s">
        <v>202</v>
      </c>
      <c r="P13" s="5">
        <f>N13*O13</f>
        <v>73200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73200</v>
      </c>
      <c r="AH13" s="5">
        <f>AG13</f>
        <v>73200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207.38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31.106999999999999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176.273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1671</v>
      </c>
      <c r="B10" s="5" t="s">
        <v>1672</v>
      </c>
      <c r="C10" s="5" t="s">
        <v>1673</v>
      </c>
      <c r="D10" s="5" t="s">
        <v>1674</v>
      </c>
      <c r="E10" s="5">
        <v>1</v>
      </c>
      <c r="F10" s="5">
        <v>19983</v>
      </c>
      <c r="G10" s="5" t="s">
        <v>1675</v>
      </c>
      <c r="H10" s="5" t="s">
        <v>56</v>
      </c>
      <c r="I10" s="5" t="s">
        <v>1676</v>
      </c>
      <c r="J10" s="5">
        <v>9</v>
      </c>
      <c r="K10" s="5">
        <v>2</v>
      </c>
      <c r="L10" s="5" t="s">
        <v>1155</v>
      </c>
      <c r="M10" s="5" t="s">
        <v>42</v>
      </c>
      <c r="N10" s="5">
        <f t="shared" ref="N10:N15" si="0">((J10*400)+(K10*100))+L10</f>
        <v>3880</v>
      </c>
      <c r="O10" s="5" t="s">
        <v>1321</v>
      </c>
      <c r="P10" s="5">
        <f t="shared" ref="P10:P15" si="1">N10*O10</f>
        <v>3880000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5" si="2">AF10+P10</f>
        <v>3880000</v>
      </c>
      <c r="AH10" s="5">
        <f t="shared" ref="AH10:AH15" si="3">AG10</f>
        <v>3880000</v>
      </c>
      <c r="AI10" s="5">
        <v>50000000</v>
      </c>
      <c r="AJ10" s="5">
        <f t="shared" ref="AJ10:AJ15" si="4">IF((AI10-AH10) &gt; 1,0,IF((AI10-AH10)&lt;0,AH10-AI10,AI10-AH10))</f>
        <v>0</v>
      </c>
      <c r="AK10" s="5">
        <v>0.01</v>
      </c>
      <c r="AL10" s="5">
        <f t="shared" ref="AL10:AL15" si="5">ROUND(AJ10*(AK10/100),2)</f>
        <v>0</v>
      </c>
    </row>
    <row r="11" spans="1:38" ht="17.25" x14ac:dyDescent="0.25">
      <c r="A11" s="5" t="s">
        <v>1671</v>
      </c>
      <c r="B11" s="5" t="s">
        <v>1672</v>
      </c>
      <c r="C11" s="5" t="s">
        <v>1673</v>
      </c>
      <c r="D11" s="5" t="s">
        <v>1674</v>
      </c>
      <c r="E11" s="5">
        <v>2</v>
      </c>
      <c r="F11" s="5">
        <v>19759</v>
      </c>
      <c r="G11" s="5" t="s">
        <v>1677</v>
      </c>
      <c r="H11" s="5" t="s">
        <v>56</v>
      </c>
      <c r="I11" s="5" t="s">
        <v>1678</v>
      </c>
      <c r="J11" s="5">
        <v>7</v>
      </c>
      <c r="K11" s="5">
        <v>3</v>
      </c>
      <c r="L11" s="5" t="s">
        <v>249</v>
      </c>
      <c r="M11" s="5" t="s">
        <v>42</v>
      </c>
      <c r="N11" s="5">
        <f t="shared" si="0"/>
        <v>3122</v>
      </c>
      <c r="O11" s="5" t="s">
        <v>158</v>
      </c>
      <c r="P11" s="5">
        <f t="shared" si="1"/>
        <v>546350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546350</v>
      </c>
      <c r="AH11" s="5">
        <f t="shared" si="3"/>
        <v>546350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1671</v>
      </c>
      <c r="B12" s="5" t="s">
        <v>1672</v>
      </c>
      <c r="C12" s="5" t="s">
        <v>1673</v>
      </c>
      <c r="D12" s="5" t="s">
        <v>1674</v>
      </c>
      <c r="E12" s="5">
        <v>3</v>
      </c>
      <c r="F12" s="5">
        <v>21326</v>
      </c>
      <c r="G12" s="5" t="s">
        <v>1679</v>
      </c>
      <c r="H12" s="5" t="s">
        <v>56</v>
      </c>
      <c r="I12" s="5" t="s">
        <v>1680</v>
      </c>
      <c r="J12" s="5">
        <v>0</v>
      </c>
      <c r="K12" s="5">
        <v>1</v>
      </c>
      <c r="L12" s="5" t="s">
        <v>791</v>
      </c>
      <c r="M12" s="5" t="s">
        <v>42</v>
      </c>
      <c r="N12" s="5">
        <f t="shared" si="0"/>
        <v>121</v>
      </c>
      <c r="O12" s="5" t="s">
        <v>70</v>
      </c>
      <c r="P12" s="5">
        <f t="shared" si="1"/>
        <v>15125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15125</v>
      </c>
      <c r="AH12" s="5">
        <f t="shared" si="3"/>
        <v>15125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1671</v>
      </c>
      <c r="B13" s="5" t="s">
        <v>1672</v>
      </c>
      <c r="C13" s="5" t="s">
        <v>1673</v>
      </c>
      <c r="D13" s="5" t="s">
        <v>1674</v>
      </c>
      <c r="E13" s="5">
        <v>4</v>
      </c>
      <c r="F13" s="5">
        <v>22472</v>
      </c>
      <c r="G13" s="5" t="s">
        <v>1681</v>
      </c>
      <c r="H13" s="5" t="s">
        <v>56</v>
      </c>
      <c r="I13" s="5" t="s">
        <v>1682</v>
      </c>
      <c r="J13" s="5">
        <v>7</v>
      </c>
      <c r="K13" s="5">
        <v>0</v>
      </c>
      <c r="L13" s="5" t="s">
        <v>140</v>
      </c>
      <c r="M13" s="5" t="s">
        <v>42</v>
      </c>
      <c r="N13" s="5">
        <f t="shared" si="0"/>
        <v>2809</v>
      </c>
      <c r="O13" s="5" t="s">
        <v>70</v>
      </c>
      <c r="P13" s="5">
        <f t="shared" si="1"/>
        <v>351125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351125</v>
      </c>
      <c r="AH13" s="5">
        <f t="shared" si="3"/>
        <v>351125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1671</v>
      </c>
      <c r="B14" s="5" t="s">
        <v>1672</v>
      </c>
      <c r="C14" s="5" t="s">
        <v>1673</v>
      </c>
      <c r="D14" s="5" t="s">
        <v>1674</v>
      </c>
      <c r="E14" s="5">
        <v>5</v>
      </c>
      <c r="F14" s="5">
        <v>19442</v>
      </c>
      <c r="G14" s="5" t="s">
        <v>1683</v>
      </c>
      <c r="H14" s="5" t="s">
        <v>88</v>
      </c>
      <c r="I14" s="5" t="s">
        <v>1684</v>
      </c>
      <c r="J14" s="5">
        <v>7</v>
      </c>
      <c r="K14" s="5">
        <v>2</v>
      </c>
      <c r="L14" s="5" t="s">
        <v>926</v>
      </c>
      <c r="M14" s="5" t="s">
        <v>42</v>
      </c>
      <c r="N14" s="5">
        <f t="shared" si="0"/>
        <v>3053</v>
      </c>
      <c r="O14" s="5" t="s">
        <v>222</v>
      </c>
      <c r="P14" s="5">
        <f t="shared" si="1"/>
        <v>763250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763250</v>
      </c>
      <c r="AH14" s="5">
        <f t="shared" si="3"/>
        <v>763250</v>
      </c>
      <c r="AI14" s="5">
        <v>0</v>
      </c>
      <c r="AJ14" s="5">
        <f t="shared" si="4"/>
        <v>763250</v>
      </c>
      <c r="AK14" s="5">
        <v>0.01</v>
      </c>
      <c r="AL14" s="5">
        <f t="shared" si="5"/>
        <v>76.33</v>
      </c>
    </row>
    <row r="15" spans="1:38" ht="17.25" x14ac:dyDescent="0.25">
      <c r="A15" s="5" t="s">
        <v>1671</v>
      </c>
      <c r="B15" s="5" t="s">
        <v>1672</v>
      </c>
      <c r="C15" s="5" t="s">
        <v>1673</v>
      </c>
      <c r="D15" s="5" t="s">
        <v>1674</v>
      </c>
      <c r="E15" s="5">
        <v>6</v>
      </c>
      <c r="F15" s="5">
        <v>19532</v>
      </c>
      <c r="G15" s="5" t="s">
        <v>1685</v>
      </c>
      <c r="H15" s="5" t="s">
        <v>56</v>
      </c>
      <c r="I15" s="5" t="s">
        <v>1686</v>
      </c>
      <c r="J15" s="5">
        <v>2</v>
      </c>
      <c r="K15" s="5">
        <v>3</v>
      </c>
      <c r="L15" s="5" t="s">
        <v>183</v>
      </c>
      <c r="M15" s="5" t="s">
        <v>42</v>
      </c>
      <c r="N15" s="5">
        <f t="shared" si="0"/>
        <v>1189</v>
      </c>
      <c r="O15" s="5" t="s">
        <v>70</v>
      </c>
      <c r="P15" s="5">
        <f t="shared" si="1"/>
        <v>148625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148625</v>
      </c>
      <c r="AH15" s="5">
        <f t="shared" si="3"/>
        <v>148625</v>
      </c>
      <c r="AI15" s="5">
        <v>50000000</v>
      </c>
      <c r="AJ15" s="5">
        <f t="shared" si="4"/>
        <v>0</v>
      </c>
      <c r="AK15" s="5">
        <v>0.01</v>
      </c>
      <c r="AL15" s="5">
        <f t="shared" si="5"/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44</v>
      </c>
      <c r="AL16" s="5">
        <f>SUM(AL10:AL15)</f>
        <v>76.33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AL16*0.15</f>
        <v>11.449499999999999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AL16-AL17</f>
        <v>64.880499999999998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1688</v>
      </c>
      <c r="B10" s="5"/>
      <c r="C10" s="5" t="s">
        <v>1689</v>
      </c>
      <c r="D10" s="5" t="s">
        <v>1690</v>
      </c>
      <c r="E10" s="5">
        <v>1</v>
      </c>
      <c r="F10" s="5">
        <v>21201</v>
      </c>
      <c r="G10" s="5" t="s">
        <v>1691</v>
      </c>
      <c r="H10" s="5" t="s">
        <v>88</v>
      </c>
      <c r="I10" s="5" t="s">
        <v>1692</v>
      </c>
      <c r="J10" s="5">
        <v>4</v>
      </c>
      <c r="K10" s="5">
        <v>2</v>
      </c>
      <c r="L10" s="5" t="s">
        <v>256</v>
      </c>
      <c r="M10" s="5" t="s">
        <v>42</v>
      </c>
      <c r="N10" s="5">
        <f>((J10*400)+(K10*100))+L10</f>
        <v>1813</v>
      </c>
      <c r="O10" s="5" t="s">
        <v>222</v>
      </c>
      <c r="P10" s="5">
        <f>N10*O10</f>
        <v>453250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453250</v>
      </c>
      <c r="AH10" s="5">
        <f>AG10</f>
        <v>453250</v>
      </c>
      <c r="AI10" s="5">
        <v>0</v>
      </c>
      <c r="AJ10" s="5">
        <f>IF((AI10-AH10) &gt; 1,0,IF((AI10-AH10)&lt;0,AH10-AI10,AI10-AH10))</f>
        <v>453250</v>
      </c>
      <c r="AK10" s="5">
        <v>0.01</v>
      </c>
      <c r="AL10" s="5">
        <f>ROUND(AJ10*(AK10/100),2)</f>
        <v>45.33</v>
      </c>
    </row>
    <row r="11" spans="1:38" ht="17.25" x14ac:dyDescent="0.25">
      <c r="A11" s="5" t="s">
        <v>1688</v>
      </c>
      <c r="B11" s="5"/>
      <c r="C11" s="5" t="s">
        <v>1689</v>
      </c>
      <c r="D11" s="5" t="s">
        <v>1690</v>
      </c>
      <c r="E11" s="5">
        <v>2</v>
      </c>
      <c r="F11" s="5">
        <v>19761</v>
      </c>
      <c r="G11" s="5" t="s">
        <v>1693</v>
      </c>
      <c r="H11" s="5" t="s">
        <v>56</v>
      </c>
      <c r="I11" s="5" t="s">
        <v>1694</v>
      </c>
      <c r="J11" s="5">
        <v>2</v>
      </c>
      <c r="K11" s="5">
        <v>0</v>
      </c>
      <c r="L11" s="5" t="s">
        <v>311</v>
      </c>
      <c r="M11" s="5" t="s">
        <v>42</v>
      </c>
      <c r="N11" s="5">
        <f>((J11*400)+(K11*100))+L11</f>
        <v>800</v>
      </c>
      <c r="O11" s="5" t="s">
        <v>321</v>
      </c>
      <c r="P11" s="5">
        <f>N11*O11</f>
        <v>280000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280000</v>
      </c>
      <c r="AH11" s="5">
        <f>AG11</f>
        <v>280000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1688</v>
      </c>
      <c r="B12" s="5"/>
      <c r="C12" s="5" t="s">
        <v>1689</v>
      </c>
      <c r="D12" s="5" t="s">
        <v>1690</v>
      </c>
      <c r="E12" s="5">
        <v>3</v>
      </c>
      <c r="F12" s="5">
        <v>22281</v>
      </c>
      <c r="G12" s="5" t="s">
        <v>1695</v>
      </c>
      <c r="H12" s="5" t="s">
        <v>56</v>
      </c>
      <c r="I12" s="5" t="s">
        <v>1696</v>
      </c>
      <c r="J12" s="5">
        <v>0</v>
      </c>
      <c r="K12" s="5">
        <v>0</v>
      </c>
      <c r="L12" s="5" t="s">
        <v>1697</v>
      </c>
      <c r="M12" s="5" t="s">
        <v>160</v>
      </c>
      <c r="N12" s="5">
        <f>((J12*400)+(K12*100))+L12</f>
        <v>52.5</v>
      </c>
      <c r="O12" s="5" t="s">
        <v>222</v>
      </c>
      <c r="P12" s="5">
        <f>N12*O12</f>
        <v>13125</v>
      </c>
      <c r="Q12" s="5"/>
      <c r="R12" s="5"/>
      <c r="S12" s="5"/>
      <c r="T12" s="5"/>
      <c r="U12" s="5"/>
      <c r="V12" s="5"/>
      <c r="W12" s="5" t="s">
        <v>61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13125</v>
      </c>
      <c r="AH12" s="5">
        <f>AG12</f>
        <v>13125</v>
      </c>
      <c r="AI12" s="5">
        <v>0</v>
      </c>
      <c r="AJ12" s="5">
        <f>IF((AI12-AH12) &gt; 1,0,IF((AI12-AH12)&lt;0,AH12-AI12,AI12-AH12))</f>
        <v>13125</v>
      </c>
      <c r="AK12" s="5">
        <v>0.3</v>
      </c>
      <c r="AL12" s="5">
        <f>ROUND(AJ12*(AK12/100),2)</f>
        <v>39.380000000000003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7</v>
      </c>
      <c r="K13" s="5">
        <v>1</v>
      </c>
      <c r="L13" s="5" t="s">
        <v>1698</v>
      </c>
      <c r="M13" s="5" t="s">
        <v>42</v>
      </c>
      <c r="N13" s="5">
        <f>((J13*400)+(K13*100))+L13</f>
        <v>2964.5</v>
      </c>
      <c r="O13" s="5" t="s">
        <v>222</v>
      </c>
      <c r="P13" s="5">
        <f>N13*O13</f>
        <v>741125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741125</v>
      </c>
      <c r="AH13" s="5">
        <f>AG13</f>
        <v>741125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84.710000000000008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12.7065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72.003500000000003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1699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1700</v>
      </c>
      <c r="B10" s="5" t="s">
        <v>1701</v>
      </c>
      <c r="C10" s="5" t="s">
        <v>1702</v>
      </c>
      <c r="D10" s="5" t="s">
        <v>1703</v>
      </c>
      <c r="E10" s="5">
        <v>1</v>
      </c>
      <c r="F10" s="5">
        <v>21953</v>
      </c>
      <c r="G10" s="5" t="s">
        <v>1704</v>
      </c>
      <c r="H10" s="5" t="s">
        <v>88</v>
      </c>
      <c r="I10" s="5" t="s">
        <v>1705</v>
      </c>
      <c r="J10" s="5">
        <v>0</v>
      </c>
      <c r="K10" s="5">
        <v>1</v>
      </c>
      <c r="L10" s="5" t="s">
        <v>988</v>
      </c>
      <c r="M10" s="5" t="s">
        <v>42</v>
      </c>
      <c r="N10" s="5">
        <f>((J10*400)+(K10*100))+L10</f>
        <v>107</v>
      </c>
      <c r="O10" s="5" t="s">
        <v>43</v>
      </c>
      <c r="P10" s="5">
        <f>N10*O10</f>
        <v>8025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8025</v>
      </c>
      <c r="AH10" s="5">
        <f>AG10</f>
        <v>8025</v>
      </c>
      <c r="AI10" s="5">
        <v>0</v>
      </c>
      <c r="AJ10" s="5">
        <f>IF((AI10-AH10) &gt; 1,0,IF((AI10-AH10)&lt;0,AH10-AI10,AI10-AH10))</f>
        <v>8025</v>
      </c>
      <c r="AK10" s="5">
        <v>0.01</v>
      </c>
      <c r="AL10" s="5">
        <f>ROUND(AJ10*(AK10/100),2)</f>
        <v>0.8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0.12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0.68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1707</v>
      </c>
      <c r="B10" s="5" t="s">
        <v>1708</v>
      </c>
      <c r="C10" s="5" t="s">
        <v>1709</v>
      </c>
      <c r="D10" s="5" t="s">
        <v>1710</v>
      </c>
      <c r="E10" s="5">
        <v>1</v>
      </c>
      <c r="F10" s="5">
        <v>17864</v>
      </c>
      <c r="G10" s="5"/>
      <c r="H10" s="5" t="s">
        <v>88</v>
      </c>
      <c r="I10" s="5" t="s">
        <v>1711</v>
      </c>
      <c r="J10" s="5">
        <v>2</v>
      </c>
      <c r="K10" s="5">
        <v>0</v>
      </c>
      <c r="L10" s="5" t="s">
        <v>190</v>
      </c>
      <c r="M10" s="5" t="s">
        <v>42</v>
      </c>
      <c r="N10" s="5">
        <f>((J10*400)+(K10*100))+L10</f>
        <v>835</v>
      </c>
      <c r="O10" s="5" t="s">
        <v>70</v>
      </c>
      <c r="P10" s="5">
        <f>N10*O10</f>
        <v>104375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104375</v>
      </c>
      <c r="AH10" s="5">
        <f>AG10</f>
        <v>104375</v>
      </c>
      <c r="AI10" s="5">
        <v>0</v>
      </c>
      <c r="AJ10" s="5">
        <f>IF((AI10-AH10) &gt; 1,0,IF((AI10-AH10)&lt;0,AH10-AI10,AI10-AH10))</f>
        <v>104375</v>
      </c>
      <c r="AK10" s="5">
        <v>0.01</v>
      </c>
      <c r="AL10" s="5">
        <f>ROUND(AJ10*(AK10/100),2)</f>
        <v>10.44</v>
      </c>
    </row>
    <row r="11" spans="1:38" ht="17.25" x14ac:dyDescent="0.25">
      <c r="A11" s="5" t="s">
        <v>1707</v>
      </c>
      <c r="B11" s="5" t="s">
        <v>1708</v>
      </c>
      <c r="C11" s="5" t="s">
        <v>1709</v>
      </c>
      <c r="D11" s="5" t="s">
        <v>1710</v>
      </c>
      <c r="E11" s="5">
        <v>2</v>
      </c>
      <c r="F11" s="5">
        <v>17878</v>
      </c>
      <c r="G11" s="5"/>
      <c r="H11" s="5" t="s">
        <v>88</v>
      </c>
      <c r="I11" s="5" t="s">
        <v>1712</v>
      </c>
      <c r="J11" s="5">
        <v>2</v>
      </c>
      <c r="K11" s="5">
        <v>2</v>
      </c>
      <c r="L11" s="5" t="s">
        <v>300</v>
      </c>
      <c r="M11" s="5" t="s">
        <v>42</v>
      </c>
      <c r="N11" s="5">
        <f>((J11*400)+(K11*100))+L11</f>
        <v>1095</v>
      </c>
      <c r="O11" s="5" t="s">
        <v>70</v>
      </c>
      <c r="P11" s="5">
        <f>N11*O11</f>
        <v>136875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136875</v>
      </c>
      <c r="AH11" s="5">
        <f>AG11</f>
        <v>136875</v>
      </c>
      <c r="AI11" s="5">
        <v>0</v>
      </c>
      <c r="AJ11" s="5">
        <f>IF((AI11-AH11) &gt; 1,0,IF((AI11-AH11)&lt;0,AH11-AI11,AI11-AH11))</f>
        <v>136875</v>
      </c>
      <c r="AK11" s="5">
        <v>0.01</v>
      </c>
      <c r="AL11" s="5">
        <f>ROUND(AJ11*(AK11/100),2)</f>
        <v>13.69</v>
      </c>
    </row>
    <row r="12" spans="1:38" ht="17.25" x14ac:dyDescent="0.25">
      <c r="A12" s="5" t="s">
        <v>1707</v>
      </c>
      <c r="B12" s="5" t="s">
        <v>1708</v>
      </c>
      <c r="C12" s="5" t="s">
        <v>1709</v>
      </c>
      <c r="D12" s="5" t="s">
        <v>1710</v>
      </c>
      <c r="E12" s="5">
        <v>3</v>
      </c>
      <c r="F12" s="5">
        <v>20049</v>
      </c>
      <c r="G12" s="5" t="s">
        <v>1713</v>
      </c>
      <c r="H12" s="5" t="s">
        <v>88</v>
      </c>
      <c r="I12" s="5" t="s">
        <v>1714</v>
      </c>
      <c r="J12" s="5">
        <v>4</v>
      </c>
      <c r="K12" s="5">
        <v>0</v>
      </c>
      <c r="L12" s="5" t="s">
        <v>988</v>
      </c>
      <c r="M12" s="5" t="s">
        <v>42</v>
      </c>
      <c r="N12" s="5">
        <f>((J12*400)+(K12*100))+L12</f>
        <v>1607</v>
      </c>
      <c r="O12" s="5" t="s">
        <v>70</v>
      </c>
      <c r="P12" s="5">
        <f>N12*O12</f>
        <v>200875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200875</v>
      </c>
      <c r="AH12" s="5">
        <f>AG12</f>
        <v>200875</v>
      </c>
      <c r="AI12" s="5">
        <v>0</v>
      </c>
      <c r="AJ12" s="5">
        <f>IF((AI12-AH12) &gt; 1,0,IF((AI12-AH12)&lt;0,AH12-AI12,AI12-AH12))</f>
        <v>200875</v>
      </c>
      <c r="AK12" s="5">
        <v>0.01</v>
      </c>
      <c r="AL12" s="5">
        <f>ROUND(AJ12*(AK12/100),2)</f>
        <v>20.09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44.22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6.633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37.586999999999996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1716</v>
      </c>
      <c r="B10" s="5" t="s">
        <v>1717</v>
      </c>
      <c r="C10" s="5" t="s">
        <v>1718</v>
      </c>
      <c r="D10" s="5" t="s">
        <v>1719</v>
      </c>
      <c r="E10" s="5">
        <v>1</v>
      </c>
      <c r="F10" s="5">
        <v>21342</v>
      </c>
      <c r="G10" s="5" t="s">
        <v>1720</v>
      </c>
      <c r="H10" s="5" t="s">
        <v>88</v>
      </c>
      <c r="I10" s="5" t="s">
        <v>1721</v>
      </c>
      <c r="J10" s="5">
        <v>10</v>
      </c>
      <c r="K10" s="5">
        <v>3</v>
      </c>
      <c r="L10" s="5" t="s">
        <v>180</v>
      </c>
      <c r="M10" s="5" t="s">
        <v>42</v>
      </c>
      <c r="N10" s="5">
        <f>((J10*400)+(K10*100))+L10</f>
        <v>4358</v>
      </c>
      <c r="O10" s="5" t="s">
        <v>70</v>
      </c>
      <c r="P10" s="5">
        <f>N10*O10</f>
        <v>544750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544750</v>
      </c>
      <c r="AH10" s="5">
        <f>AG10</f>
        <v>544750</v>
      </c>
      <c r="AI10" s="5">
        <v>0</v>
      </c>
      <c r="AJ10" s="5">
        <f>IF((AI10-AH10) &gt; 1,0,IF((AI10-AH10)&lt;0,AH10-AI10,AI10-AH10))</f>
        <v>544750</v>
      </c>
      <c r="AK10" s="5">
        <v>0.01</v>
      </c>
      <c r="AL10" s="5">
        <f>ROUND(AJ10*(AK10/100),2)</f>
        <v>54.48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54.48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8.1719999999999988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46.308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1723</v>
      </c>
      <c r="B10" s="5" t="s">
        <v>1724</v>
      </c>
      <c r="C10" s="5" t="s">
        <v>1725</v>
      </c>
      <c r="D10" s="5" t="s">
        <v>1120</v>
      </c>
      <c r="E10" s="5">
        <v>1</v>
      </c>
      <c r="F10" s="5">
        <v>21345</v>
      </c>
      <c r="G10" s="5" t="s">
        <v>1726</v>
      </c>
      <c r="H10" s="5" t="s">
        <v>40</v>
      </c>
      <c r="I10" s="5"/>
      <c r="J10" s="5">
        <v>7</v>
      </c>
      <c r="K10" s="5">
        <v>0</v>
      </c>
      <c r="L10" s="5" t="s">
        <v>456</v>
      </c>
      <c r="M10" s="5" t="s">
        <v>42</v>
      </c>
      <c r="N10" s="5">
        <f>((J10*400)+(K10*100))+L10</f>
        <v>2887</v>
      </c>
      <c r="O10" s="5" t="s">
        <v>70</v>
      </c>
      <c r="P10" s="5">
        <f>N10*O10</f>
        <v>360875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360875</v>
      </c>
      <c r="AH10" s="5">
        <f>AG10</f>
        <v>360875</v>
      </c>
      <c r="AI10" s="5">
        <v>0</v>
      </c>
      <c r="AJ10" s="5">
        <f>IF((AI10-AH10) &gt; 1,0,IF((AI10-AH10)&lt;0,AH10-AI10,AI10-AH10))</f>
        <v>360875</v>
      </c>
      <c r="AK10" s="5">
        <v>0.01</v>
      </c>
      <c r="AL10" s="5">
        <f>ROUND(AJ10*(AK10/100),2)</f>
        <v>36.090000000000003</v>
      </c>
    </row>
    <row r="11" spans="1:38" ht="17.25" x14ac:dyDescent="0.25">
      <c r="A11" s="5" t="s">
        <v>1723</v>
      </c>
      <c r="B11" s="5" t="s">
        <v>1724</v>
      </c>
      <c r="C11" s="5" t="s">
        <v>1725</v>
      </c>
      <c r="D11" s="5" t="s">
        <v>1120</v>
      </c>
      <c r="E11" s="5">
        <v>2</v>
      </c>
      <c r="F11" s="5">
        <v>21302</v>
      </c>
      <c r="G11" s="5" t="s">
        <v>1727</v>
      </c>
      <c r="H11" s="5" t="s">
        <v>40</v>
      </c>
      <c r="I11" s="5"/>
      <c r="J11" s="5">
        <v>8</v>
      </c>
      <c r="K11" s="5">
        <v>0</v>
      </c>
      <c r="L11" s="5" t="s">
        <v>311</v>
      </c>
      <c r="M11" s="5" t="s">
        <v>42</v>
      </c>
      <c r="N11" s="5">
        <f>((J11*400)+(K11*100))+L11</f>
        <v>3200</v>
      </c>
      <c r="O11" s="5" t="s">
        <v>279</v>
      </c>
      <c r="P11" s="5">
        <f>N11*O11</f>
        <v>1280000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1280000</v>
      </c>
      <c r="AH11" s="5">
        <f>AG11</f>
        <v>1280000</v>
      </c>
      <c r="AI11" s="5">
        <v>0</v>
      </c>
      <c r="AJ11" s="5">
        <f>IF((AI11-AH11) &gt; 1,0,IF((AI11-AH11)&lt;0,AH11-AI11,AI11-AH11))</f>
        <v>1280000</v>
      </c>
      <c r="AK11" s="5">
        <v>0.01</v>
      </c>
      <c r="AL11" s="5">
        <f>ROUND(AJ11*(AK11/100),2)</f>
        <v>128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164.09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24.613499999999998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139.47650000000002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1729</v>
      </c>
      <c r="B10" s="5"/>
      <c r="C10" s="5" t="s">
        <v>1730</v>
      </c>
      <c r="D10" s="5" t="s">
        <v>1731</v>
      </c>
      <c r="E10" s="5">
        <v>1</v>
      </c>
      <c r="F10" s="5">
        <v>19810</v>
      </c>
      <c r="G10" s="5" t="s">
        <v>1732</v>
      </c>
      <c r="H10" s="5" t="s">
        <v>56</v>
      </c>
      <c r="I10" s="5" t="s">
        <v>1733</v>
      </c>
      <c r="J10" s="5">
        <v>6</v>
      </c>
      <c r="K10" s="5">
        <v>2</v>
      </c>
      <c r="L10" s="5" t="s">
        <v>403</v>
      </c>
      <c r="M10" s="5" t="s">
        <v>42</v>
      </c>
      <c r="N10" s="5">
        <f>((J10*400)+(K10*100))+L10</f>
        <v>2612</v>
      </c>
      <c r="O10" s="5" t="s">
        <v>70</v>
      </c>
      <c r="P10" s="5">
        <f>N10*O10</f>
        <v>326500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326500</v>
      </c>
      <c r="AH10" s="5">
        <f>AG10</f>
        <v>326500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1729</v>
      </c>
      <c r="B11" s="5"/>
      <c r="C11" s="5" t="s">
        <v>1730</v>
      </c>
      <c r="D11" s="5" t="s">
        <v>1731</v>
      </c>
      <c r="E11" s="5">
        <v>2</v>
      </c>
      <c r="F11" s="5">
        <v>20212</v>
      </c>
      <c r="G11" s="5" t="s">
        <v>1734</v>
      </c>
      <c r="H11" s="5" t="s">
        <v>88</v>
      </c>
      <c r="I11" s="5" t="s">
        <v>1735</v>
      </c>
      <c r="J11" s="5">
        <v>21</v>
      </c>
      <c r="K11" s="5">
        <v>2</v>
      </c>
      <c r="L11" s="5" t="s">
        <v>117</v>
      </c>
      <c r="M11" s="5" t="s">
        <v>42</v>
      </c>
      <c r="N11" s="5">
        <f>((J11*400)+(K11*100))+L11</f>
        <v>8691</v>
      </c>
      <c r="O11" s="5" t="s">
        <v>70</v>
      </c>
      <c r="P11" s="5">
        <f>N11*O11</f>
        <v>1086375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1086375</v>
      </c>
      <c r="AH11" s="5">
        <f>AG11</f>
        <v>1086375</v>
      </c>
      <c r="AI11" s="5">
        <v>0</v>
      </c>
      <c r="AJ11" s="5">
        <f>IF((AI11-AH11) &gt; 1,0,IF((AI11-AH11)&lt;0,AH11-AI11,AI11-AH11))</f>
        <v>1086375</v>
      </c>
      <c r="AK11" s="5">
        <v>0.01</v>
      </c>
      <c r="AL11" s="5">
        <f>ROUND(AJ11*(AK11/100),2)</f>
        <v>108.64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140</v>
      </c>
      <c r="M12" s="5" t="s">
        <v>42</v>
      </c>
      <c r="N12" s="5">
        <f>((J12*400)+(K12*100))+L12</f>
        <v>9</v>
      </c>
      <c r="O12" s="5" t="s">
        <v>70</v>
      </c>
      <c r="P12" s="5">
        <f>N12*O12</f>
        <v>1125</v>
      </c>
      <c r="Q12" s="5">
        <v>1</v>
      </c>
      <c r="R12" s="5" t="s">
        <v>1729</v>
      </c>
      <c r="S12" s="5"/>
      <c r="T12" s="5" t="s">
        <v>1730</v>
      </c>
      <c r="U12" s="5" t="s">
        <v>1736</v>
      </c>
      <c r="V12" s="5" t="s">
        <v>1737</v>
      </c>
      <c r="W12" s="5" t="s">
        <v>163</v>
      </c>
      <c r="X12" s="5" t="s">
        <v>1589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108.64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16.295999999999999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92.343999999999994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1739</v>
      </c>
      <c r="B10" s="5" t="s">
        <v>1740</v>
      </c>
      <c r="C10" s="5" t="s">
        <v>1741</v>
      </c>
      <c r="D10" s="5" t="s">
        <v>1742</v>
      </c>
      <c r="E10" s="5">
        <v>1</v>
      </c>
      <c r="F10" s="5">
        <v>18785</v>
      </c>
      <c r="G10" s="5" t="s">
        <v>1743</v>
      </c>
      <c r="H10" s="5" t="s">
        <v>40</v>
      </c>
      <c r="I10" s="5"/>
      <c r="J10" s="5">
        <v>4</v>
      </c>
      <c r="K10" s="5">
        <v>1</v>
      </c>
      <c r="L10" s="5" t="s">
        <v>1744</v>
      </c>
      <c r="M10" s="5" t="s">
        <v>42</v>
      </c>
      <c r="N10" s="5">
        <f>((J10*400)+(K10*100))+L10</f>
        <v>1762</v>
      </c>
      <c r="O10" s="5" t="s">
        <v>70</v>
      </c>
      <c r="P10" s="5">
        <f>N10*O10</f>
        <v>220250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220250</v>
      </c>
      <c r="AH10" s="5">
        <f>AG10</f>
        <v>220250</v>
      </c>
      <c r="AI10" s="5">
        <v>0</v>
      </c>
      <c r="AJ10" s="5">
        <f>IF((AI10-AH10) &gt; 1,0,IF((AI10-AH10)&lt;0,AH10-AI10,AI10-AH10))</f>
        <v>220250</v>
      </c>
      <c r="AK10" s="5">
        <v>0.01</v>
      </c>
      <c r="AL10" s="5">
        <f>ROUND(AJ10*(AK10/100),2)</f>
        <v>22.03</v>
      </c>
    </row>
    <row r="11" spans="1:38" ht="17.25" x14ac:dyDescent="0.25">
      <c r="A11" s="5" t="s">
        <v>1739</v>
      </c>
      <c r="B11" s="5" t="s">
        <v>1740</v>
      </c>
      <c r="C11" s="5" t="s">
        <v>1741</v>
      </c>
      <c r="D11" s="5" t="s">
        <v>1742</v>
      </c>
      <c r="E11" s="5">
        <v>2</v>
      </c>
      <c r="F11" s="5">
        <v>20168</v>
      </c>
      <c r="G11" s="5" t="s">
        <v>1745</v>
      </c>
      <c r="H11" s="5" t="s">
        <v>56</v>
      </c>
      <c r="I11" s="5" t="s">
        <v>1746</v>
      </c>
      <c r="J11" s="5">
        <v>0</v>
      </c>
      <c r="K11" s="5">
        <v>0</v>
      </c>
      <c r="L11" s="5" t="s">
        <v>485</v>
      </c>
      <c r="M11" s="5" t="s">
        <v>42</v>
      </c>
      <c r="N11" s="5">
        <f>((J11*400)+(K11*100))+L11</f>
        <v>97</v>
      </c>
      <c r="O11" s="5" t="s">
        <v>202</v>
      </c>
      <c r="P11" s="5">
        <f>N11*O11</f>
        <v>58200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58200</v>
      </c>
      <c r="AH11" s="5">
        <f>AG11</f>
        <v>58200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1739</v>
      </c>
      <c r="B12" s="5" t="s">
        <v>1740</v>
      </c>
      <c r="C12" s="5" t="s">
        <v>1741</v>
      </c>
      <c r="D12" s="5" t="s">
        <v>1742</v>
      </c>
      <c r="E12" s="5">
        <v>3</v>
      </c>
      <c r="F12" s="5">
        <v>19143</v>
      </c>
      <c r="G12" s="5" t="s">
        <v>1747</v>
      </c>
      <c r="H12" s="5" t="s">
        <v>88</v>
      </c>
      <c r="I12" s="5" t="s">
        <v>1748</v>
      </c>
      <c r="J12" s="5">
        <v>5</v>
      </c>
      <c r="K12" s="5">
        <v>3</v>
      </c>
      <c r="L12" s="5" t="s">
        <v>172</v>
      </c>
      <c r="M12" s="5" t="s">
        <v>42</v>
      </c>
      <c r="N12" s="5">
        <f>((J12*400)+(K12*100))+L12</f>
        <v>2320</v>
      </c>
      <c r="O12" s="5" t="s">
        <v>79</v>
      </c>
      <c r="P12" s="5">
        <f>N12*O12</f>
        <v>348000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348000</v>
      </c>
      <c r="AH12" s="5">
        <f>AG12</f>
        <v>348000</v>
      </c>
      <c r="AI12" s="5">
        <v>0</v>
      </c>
      <c r="AJ12" s="5">
        <f>IF((AI12-AH12) &gt; 1,0,IF((AI12-AH12)&lt;0,AH12-AI12,AI12-AH12))</f>
        <v>348000</v>
      </c>
      <c r="AK12" s="5">
        <v>0.01</v>
      </c>
      <c r="AL12" s="5">
        <f>ROUND(AJ12*(AK12/100),2)</f>
        <v>34.799999999999997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56.83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8.5244999999999997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48.305499999999995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1750</v>
      </c>
      <c r="B10" s="5" t="s">
        <v>1751</v>
      </c>
      <c r="C10" s="5" t="s">
        <v>1752</v>
      </c>
      <c r="D10" s="5" t="s">
        <v>1753</v>
      </c>
      <c r="E10" s="5">
        <v>1</v>
      </c>
      <c r="F10" s="5">
        <v>22353</v>
      </c>
      <c r="G10" s="5" t="s">
        <v>1754</v>
      </c>
      <c r="H10" s="5" t="s">
        <v>40</v>
      </c>
      <c r="I10" s="5" t="s">
        <v>1755</v>
      </c>
      <c r="J10" s="5">
        <v>11</v>
      </c>
      <c r="K10" s="5">
        <v>0</v>
      </c>
      <c r="L10" s="5" t="s">
        <v>311</v>
      </c>
      <c r="M10" s="5" t="s">
        <v>42</v>
      </c>
      <c r="N10" s="5">
        <f>((J10*400)+(K10*100))+L10</f>
        <v>4400</v>
      </c>
      <c r="O10" s="5" t="s">
        <v>70</v>
      </c>
      <c r="P10" s="5">
        <f>N10*O10</f>
        <v>550000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550000</v>
      </c>
      <c r="AH10" s="5">
        <f>AG10</f>
        <v>550000</v>
      </c>
      <c r="AI10" s="5">
        <v>0</v>
      </c>
      <c r="AJ10" s="5">
        <f>IF((AI10-AH10) &gt; 1,0,IF((AI10-AH10)&lt;0,AH10-AI10,AI10-AH10))</f>
        <v>550000</v>
      </c>
      <c r="AK10" s="5">
        <v>0.01</v>
      </c>
      <c r="AL10" s="5">
        <f>ROUND(AJ10*(AK10/100),2)</f>
        <v>55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46.75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1757</v>
      </c>
      <c r="B10" s="5" t="s">
        <v>1758</v>
      </c>
      <c r="C10" s="5" t="s">
        <v>1759</v>
      </c>
      <c r="D10" s="5" t="s">
        <v>1760</v>
      </c>
      <c r="E10" s="5">
        <v>1</v>
      </c>
      <c r="F10" s="5">
        <v>19946</v>
      </c>
      <c r="G10" s="5" t="s">
        <v>1761</v>
      </c>
      <c r="H10" s="5" t="s">
        <v>40</v>
      </c>
      <c r="I10" s="5"/>
      <c r="J10" s="5">
        <v>4</v>
      </c>
      <c r="K10" s="5">
        <v>3</v>
      </c>
      <c r="L10" s="5" t="s">
        <v>225</v>
      </c>
      <c r="M10" s="5" t="s">
        <v>42</v>
      </c>
      <c r="N10" s="5">
        <f>((J10*400)+(K10*100))+L10</f>
        <v>1955</v>
      </c>
      <c r="O10" s="5" t="s">
        <v>70</v>
      </c>
      <c r="P10" s="5">
        <f>N10*O10</f>
        <v>244375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244375</v>
      </c>
      <c r="AH10" s="5">
        <f>AG10</f>
        <v>244375</v>
      </c>
      <c r="AI10" s="5">
        <v>0</v>
      </c>
      <c r="AJ10" s="5">
        <f>IF((AI10-AH10) &gt; 1,0,IF((AI10-AH10)&lt;0,AH10-AI10,AI10-AH10))</f>
        <v>244375</v>
      </c>
      <c r="AK10" s="5">
        <v>0.01</v>
      </c>
      <c r="AL10" s="5">
        <f>ROUND(AJ10*(AK10/100),2)</f>
        <v>24.44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24.44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3.6659999999999999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20.774000000000001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52</v>
      </c>
      <c r="B10" s="5"/>
      <c r="C10" s="5" t="s">
        <v>53</v>
      </c>
      <c r="D10" s="5" t="s">
        <v>54</v>
      </c>
      <c r="E10" s="5">
        <v>1</v>
      </c>
      <c r="F10" s="5">
        <v>20309</v>
      </c>
      <c r="G10" s="5" t="s">
        <v>55</v>
      </c>
      <c r="H10" s="5" t="s">
        <v>56</v>
      </c>
      <c r="I10" s="5" t="s">
        <v>57</v>
      </c>
      <c r="J10" s="5">
        <v>0</v>
      </c>
      <c r="K10" s="5">
        <v>1</v>
      </c>
      <c r="L10" s="5" t="s">
        <v>58</v>
      </c>
      <c r="M10" s="5" t="s">
        <v>59</v>
      </c>
      <c r="N10" s="5">
        <f>((J10*400)+(K10*100))+L10</f>
        <v>198</v>
      </c>
      <c r="O10" s="5" t="s">
        <v>60</v>
      </c>
      <c r="P10" s="5">
        <f>N10*O10</f>
        <v>103950</v>
      </c>
      <c r="Q10" s="5"/>
      <c r="R10" s="5"/>
      <c r="S10" s="5"/>
      <c r="T10" s="5"/>
      <c r="U10" s="5"/>
      <c r="V10" s="5"/>
      <c r="W10" s="5" t="s">
        <v>61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P10</f>
        <v>103950</v>
      </c>
      <c r="AH10" s="5">
        <f>AG10</f>
        <v>103950</v>
      </c>
      <c r="AI10" s="5">
        <v>0</v>
      </c>
      <c r="AJ10" s="5">
        <f>IF((AI10-AH10) &gt; 1,0,IF((AI10-AH10)&lt;0,AH10-AI10,AI10-AH10))</f>
        <v>103950</v>
      </c>
      <c r="AK10" s="5">
        <v>0.3</v>
      </c>
      <c r="AL10" s="5">
        <f>ROUND(AJ10*(AK10/100),2)</f>
        <v>311.85000000000002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311.85000000000002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46.777500000000003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265.07249999999999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251</v>
      </c>
      <c r="B10" s="5" t="s">
        <v>252</v>
      </c>
      <c r="C10" s="5" t="s">
        <v>253</v>
      </c>
      <c r="D10" s="5" t="s">
        <v>254</v>
      </c>
      <c r="E10" s="5">
        <v>1</v>
      </c>
      <c r="F10" s="5">
        <v>18207</v>
      </c>
      <c r="G10" s="5" t="s">
        <v>255</v>
      </c>
      <c r="H10" s="5" t="s">
        <v>40</v>
      </c>
      <c r="I10" s="5"/>
      <c r="J10" s="5">
        <v>35</v>
      </c>
      <c r="K10" s="5">
        <v>2</v>
      </c>
      <c r="L10" s="5" t="s">
        <v>256</v>
      </c>
      <c r="M10" s="5" t="s">
        <v>42</v>
      </c>
      <c r="N10" s="5">
        <f>((J10*400)+(K10*100))+L10</f>
        <v>14213</v>
      </c>
      <c r="O10" s="5" t="s">
        <v>79</v>
      </c>
      <c r="P10" s="5">
        <f>N10*O10</f>
        <v>2131950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2131950</v>
      </c>
      <c r="AH10" s="5">
        <f>AG10</f>
        <v>2131950</v>
      </c>
      <c r="AI10" s="5">
        <v>0</v>
      </c>
      <c r="AJ10" s="5">
        <f>IF((AI10-AH10) &gt; 1,0,IF((AI10-AH10)&lt;0,AH10-AI10,AI10-AH10))</f>
        <v>2131950</v>
      </c>
      <c r="AK10" s="5">
        <v>0.01</v>
      </c>
      <c r="AL10" s="5">
        <f>ROUND(AJ10*(AK10/100),2)</f>
        <v>213.2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213.2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31.979999999999997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181.22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1763</v>
      </c>
      <c r="B10" s="5" t="s">
        <v>1764</v>
      </c>
      <c r="C10" s="5" t="s">
        <v>1765</v>
      </c>
      <c r="D10" s="5" t="s">
        <v>1766</v>
      </c>
      <c r="E10" s="5">
        <v>1</v>
      </c>
      <c r="F10" s="5">
        <v>19511</v>
      </c>
      <c r="G10" s="5" t="s">
        <v>1767</v>
      </c>
      <c r="H10" s="5" t="s">
        <v>88</v>
      </c>
      <c r="I10" s="5" t="s">
        <v>1768</v>
      </c>
      <c r="J10" s="5">
        <v>0</v>
      </c>
      <c r="K10" s="5">
        <v>0</v>
      </c>
      <c r="L10" s="5" t="s">
        <v>1393</v>
      </c>
      <c r="M10" s="5" t="s">
        <v>59</v>
      </c>
      <c r="N10" s="5">
        <f>((J10*400)+(K10*100))+L10</f>
        <v>17.5</v>
      </c>
      <c r="O10" s="5" t="s">
        <v>1769</v>
      </c>
      <c r="P10" s="5">
        <f>N10*O10</f>
        <v>26250</v>
      </c>
      <c r="Q10" s="5">
        <v>1</v>
      </c>
      <c r="R10" s="5" t="s">
        <v>1763</v>
      </c>
      <c r="S10" s="5" t="s">
        <v>1764</v>
      </c>
      <c r="T10" s="5" t="s">
        <v>1765</v>
      </c>
      <c r="U10" s="5" t="s">
        <v>1770</v>
      </c>
      <c r="V10" s="5"/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1</v>
      </c>
      <c r="K11" s="5">
        <v>1</v>
      </c>
      <c r="L11" s="5" t="s">
        <v>1771</v>
      </c>
      <c r="M11" s="5" t="s">
        <v>42</v>
      </c>
      <c r="N11" s="5">
        <f>((J11*400)+(K11*100))+L11</f>
        <v>598.5</v>
      </c>
      <c r="O11" s="5" t="s">
        <v>1769</v>
      </c>
      <c r="P11" s="5">
        <f>N11*O11</f>
        <v>897750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897750</v>
      </c>
      <c r="AH11" s="5">
        <f>AG11</f>
        <v>897750</v>
      </c>
      <c r="AI11" s="5">
        <v>0</v>
      </c>
      <c r="AJ11" s="5">
        <f>IF((AI11-AH11) &gt; 1,0,IF((AI11-AH11)&lt;0,AH11-AI11,AI11-AH11))</f>
        <v>897750</v>
      </c>
      <c r="AK11" s="5">
        <v>0.01</v>
      </c>
      <c r="AL11" s="5">
        <f>ROUND(AJ11*(AK11/100),2)</f>
        <v>89.78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89.78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13.467000000000001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76.313000000000002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1773</v>
      </c>
      <c r="B10" s="5" t="s">
        <v>1774</v>
      </c>
      <c r="C10" s="5" t="s">
        <v>1775</v>
      </c>
      <c r="D10" s="5" t="s">
        <v>1776</v>
      </c>
      <c r="E10" s="5">
        <v>1</v>
      </c>
      <c r="F10" s="5">
        <v>20146</v>
      </c>
      <c r="G10" s="5" t="s">
        <v>1777</v>
      </c>
      <c r="H10" s="5" t="s">
        <v>40</v>
      </c>
      <c r="I10" s="5" t="s">
        <v>1778</v>
      </c>
      <c r="J10" s="5">
        <v>34</v>
      </c>
      <c r="K10" s="5">
        <v>3</v>
      </c>
      <c r="L10" s="5" t="s">
        <v>209</v>
      </c>
      <c r="M10" s="5" t="s">
        <v>42</v>
      </c>
      <c r="N10" s="5">
        <f>((J10*400)+(K10*100))+L10</f>
        <v>13957</v>
      </c>
      <c r="O10" s="5" t="s">
        <v>70</v>
      </c>
      <c r="P10" s="5">
        <f>N10*O10</f>
        <v>1744625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1744625</v>
      </c>
      <c r="AH10" s="5">
        <f>AG10</f>
        <v>1744625</v>
      </c>
      <c r="AI10" s="5">
        <v>0</v>
      </c>
      <c r="AJ10" s="5">
        <f>IF((AI10-AH10) &gt; 1,0,IF((AI10-AH10)&lt;0,AH10-AI10,AI10-AH10))</f>
        <v>1744625</v>
      </c>
      <c r="AK10" s="5">
        <v>0.01</v>
      </c>
      <c r="AL10" s="5">
        <f>ROUND(AJ10*(AK10/100),2)</f>
        <v>174.46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174.46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26.169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148.291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1780</v>
      </c>
      <c r="B10" s="5"/>
      <c r="C10" s="5" t="s">
        <v>1781</v>
      </c>
      <c r="D10" s="5" t="s">
        <v>1782</v>
      </c>
      <c r="E10" s="5">
        <v>1</v>
      </c>
      <c r="F10" s="5">
        <v>20559</v>
      </c>
      <c r="G10" s="5" t="s">
        <v>1783</v>
      </c>
      <c r="H10" s="5" t="s">
        <v>88</v>
      </c>
      <c r="I10" s="5" t="s">
        <v>1784</v>
      </c>
      <c r="J10" s="5">
        <v>1</v>
      </c>
      <c r="K10" s="5">
        <v>2</v>
      </c>
      <c r="L10" s="5" t="s">
        <v>98</v>
      </c>
      <c r="M10" s="5" t="s">
        <v>42</v>
      </c>
      <c r="N10" s="5">
        <f>((J10*400)+(K10*100))+L10</f>
        <v>643</v>
      </c>
      <c r="O10" s="5" t="s">
        <v>158</v>
      </c>
      <c r="P10" s="5">
        <f>N10*O10</f>
        <v>112525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112525</v>
      </c>
      <c r="AH10" s="5">
        <f>AG10</f>
        <v>112525</v>
      </c>
      <c r="AI10" s="5">
        <v>0</v>
      </c>
      <c r="AJ10" s="5">
        <f>IF((AI10-AH10) &gt; 1,0,IF((AI10-AH10)&lt;0,AH10-AI10,AI10-AH10))</f>
        <v>112525</v>
      </c>
      <c r="AK10" s="5">
        <v>0.01</v>
      </c>
      <c r="AL10" s="5">
        <f>ROUND(AJ10*(AK10/100),2)</f>
        <v>11.25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1.6875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9.5625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1786</v>
      </c>
      <c r="B10" s="5" t="s">
        <v>1787</v>
      </c>
      <c r="C10" s="5" t="s">
        <v>1788</v>
      </c>
      <c r="D10" s="5" t="s">
        <v>1789</v>
      </c>
      <c r="E10" s="5">
        <v>1</v>
      </c>
      <c r="F10" s="5">
        <v>20026</v>
      </c>
      <c r="G10" s="5" t="s">
        <v>1790</v>
      </c>
      <c r="H10" s="5" t="s">
        <v>40</v>
      </c>
      <c r="I10" s="5"/>
      <c r="J10" s="5">
        <v>12</v>
      </c>
      <c r="K10" s="5">
        <v>2</v>
      </c>
      <c r="L10" s="5" t="s">
        <v>834</v>
      </c>
      <c r="M10" s="5" t="s">
        <v>42</v>
      </c>
      <c r="N10" s="5">
        <f>((J10*400)+(K10*100))+L10</f>
        <v>5036</v>
      </c>
      <c r="O10" s="5" t="s">
        <v>79</v>
      </c>
      <c r="P10" s="5">
        <f>N10*O10</f>
        <v>755400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755400</v>
      </c>
      <c r="AH10" s="5">
        <f>AG10</f>
        <v>755400</v>
      </c>
      <c r="AI10" s="5">
        <v>0</v>
      </c>
      <c r="AJ10" s="5">
        <f>IF((AI10-AH10) &gt; 1,0,IF((AI10-AH10)&lt;0,AH10-AI10,AI10-AH10))</f>
        <v>755400</v>
      </c>
      <c r="AK10" s="5">
        <v>0.01</v>
      </c>
      <c r="AL10" s="5">
        <f>ROUND(AJ10*(AK10/100),2)</f>
        <v>75.540000000000006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75.540000000000006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11.331000000000001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64.209000000000003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1791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1792</v>
      </c>
      <c r="B10" s="5" t="s">
        <v>1793</v>
      </c>
      <c r="C10" s="5" t="s">
        <v>1794</v>
      </c>
      <c r="D10" s="5" t="s">
        <v>1795</v>
      </c>
      <c r="E10" s="5">
        <v>1</v>
      </c>
      <c r="F10" s="5">
        <v>18449</v>
      </c>
      <c r="G10" s="5" t="s">
        <v>1796</v>
      </c>
      <c r="H10" s="5" t="s">
        <v>56</v>
      </c>
      <c r="I10" s="5" t="s">
        <v>1797</v>
      </c>
      <c r="J10" s="5">
        <v>0</v>
      </c>
      <c r="K10" s="5">
        <v>1</v>
      </c>
      <c r="L10" s="5" t="s">
        <v>183</v>
      </c>
      <c r="M10" s="5" t="s">
        <v>349</v>
      </c>
      <c r="N10" s="5">
        <f>((J10*400)+(K10*100))+L10</f>
        <v>189</v>
      </c>
      <c r="O10" s="5" t="s">
        <v>91</v>
      </c>
      <c r="P10" s="5">
        <f>N10*O10</f>
        <v>378000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378000</v>
      </c>
      <c r="AH10" s="5">
        <f>AG10</f>
        <v>378000</v>
      </c>
      <c r="AI10" s="5">
        <v>50000000</v>
      </c>
      <c r="AJ10" s="5">
        <f>IF((AI10-AH10) &gt; 1,0,IF((AI10-AH10)&lt;0,AH10-AI10,AI10-AH10))</f>
        <v>0</v>
      </c>
      <c r="AK10" s="5">
        <v>0.02</v>
      </c>
      <c r="AL10" s="5">
        <f>ROUND(AJ10*(AK10/100),2)</f>
        <v>0</v>
      </c>
    </row>
    <row r="11" spans="1:38" ht="17.25" x14ac:dyDescent="0.25">
      <c r="A11" s="5" t="s">
        <v>1792</v>
      </c>
      <c r="B11" s="5" t="s">
        <v>1793</v>
      </c>
      <c r="C11" s="5" t="s">
        <v>1794</v>
      </c>
      <c r="D11" s="5" t="s">
        <v>1795</v>
      </c>
      <c r="E11" s="5">
        <v>2</v>
      </c>
      <c r="F11" s="5">
        <v>21340</v>
      </c>
      <c r="G11" s="5" t="s">
        <v>1798</v>
      </c>
      <c r="H11" s="5" t="s">
        <v>88</v>
      </c>
      <c r="I11" s="5" t="s">
        <v>1799</v>
      </c>
      <c r="J11" s="5">
        <v>11</v>
      </c>
      <c r="K11" s="5">
        <v>0</v>
      </c>
      <c r="L11" s="5" t="s">
        <v>359</v>
      </c>
      <c r="M11" s="5" t="s">
        <v>42</v>
      </c>
      <c r="N11" s="5">
        <f>((J11*400)+(K11*100))+L11</f>
        <v>4473</v>
      </c>
      <c r="O11" s="5" t="s">
        <v>70</v>
      </c>
      <c r="P11" s="5">
        <f>N11*O11</f>
        <v>559125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559125</v>
      </c>
      <c r="AH11" s="5">
        <f>AG11</f>
        <v>559125</v>
      </c>
      <c r="AI11" s="5">
        <v>0</v>
      </c>
      <c r="AJ11" s="5">
        <f>IF((AI11-AH11) &gt; 1,0,IF((AI11-AH11)&lt;0,AH11-AI11,AI11-AH11))</f>
        <v>559125</v>
      </c>
      <c r="AK11" s="5">
        <v>0.01</v>
      </c>
      <c r="AL11" s="5">
        <f>ROUND(AJ11*(AK11/100),2)</f>
        <v>55.91</v>
      </c>
    </row>
    <row r="12" spans="1:38" ht="17.25" x14ac:dyDescent="0.25">
      <c r="A12" s="5" t="s">
        <v>1792</v>
      </c>
      <c r="B12" s="5" t="s">
        <v>1793</v>
      </c>
      <c r="C12" s="5" t="s">
        <v>1794</v>
      </c>
      <c r="D12" s="5" t="s">
        <v>1795</v>
      </c>
      <c r="E12" s="5">
        <v>3</v>
      </c>
      <c r="F12" s="5">
        <v>19040</v>
      </c>
      <c r="G12" s="5" t="s">
        <v>1800</v>
      </c>
      <c r="H12" s="5" t="s">
        <v>40</v>
      </c>
      <c r="I12" s="5"/>
      <c r="J12" s="5">
        <v>14</v>
      </c>
      <c r="K12" s="5">
        <v>2</v>
      </c>
      <c r="L12" s="5" t="s">
        <v>783</v>
      </c>
      <c r="M12" s="5" t="s">
        <v>42</v>
      </c>
      <c r="N12" s="5">
        <f>((J12*400)+(K12*100))+L12</f>
        <v>5845</v>
      </c>
      <c r="O12" s="5" t="s">
        <v>79</v>
      </c>
      <c r="P12" s="5">
        <f>N12*O12</f>
        <v>876750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876750</v>
      </c>
      <c r="AH12" s="5">
        <f>AG12</f>
        <v>876750</v>
      </c>
      <c r="AI12" s="5">
        <v>0</v>
      </c>
      <c r="AJ12" s="5">
        <f>IF((AI12-AH12) &gt; 1,0,IF((AI12-AH12)&lt;0,AH12-AI12,AI12-AH12))</f>
        <v>876750</v>
      </c>
      <c r="AK12" s="5">
        <v>0.01</v>
      </c>
      <c r="AL12" s="5">
        <f>ROUND(AJ12*(AK12/100),2)</f>
        <v>87.68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143.59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21.538499999999999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122.0515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1801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1802</v>
      </c>
      <c r="B10" s="5"/>
      <c r="C10" s="5" t="s">
        <v>1803</v>
      </c>
      <c r="D10" s="5" t="s">
        <v>1804</v>
      </c>
      <c r="E10" s="5">
        <v>1</v>
      </c>
      <c r="F10" s="5">
        <v>22546</v>
      </c>
      <c r="G10" s="5" t="s">
        <v>1805</v>
      </c>
      <c r="H10" s="5" t="s">
        <v>88</v>
      </c>
      <c r="I10" s="5" t="s">
        <v>1806</v>
      </c>
      <c r="J10" s="5">
        <v>8</v>
      </c>
      <c r="K10" s="5">
        <v>1</v>
      </c>
      <c r="L10" s="5" t="s">
        <v>119</v>
      </c>
      <c r="M10" s="5" t="s">
        <v>42</v>
      </c>
      <c r="N10" s="5">
        <f>((J10*400)+(K10*100))+L10</f>
        <v>3372</v>
      </c>
      <c r="O10" s="5" t="s">
        <v>70</v>
      </c>
      <c r="P10" s="5">
        <f>N10*O10</f>
        <v>421500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421500</v>
      </c>
      <c r="AH10" s="5">
        <f>AG10</f>
        <v>421500</v>
      </c>
      <c r="AI10" s="5">
        <v>0</v>
      </c>
      <c r="AJ10" s="5">
        <f>IF((AI10-AH10) &gt; 1,0,IF((AI10-AH10)&lt;0,AH10-AI10,AI10-AH10))</f>
        <v>421500</v>
      </c>
      <c r="AK10" s="5">
        <v>0.01</v>
      </c>
      <c r="AL10" s="5">
        <f>ROUND(AJ10*(AK10/100),2)</f>
        <v>42.15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1204</v>
      </c>
      <c r="M11" s="5" t="s">
        <v>349</v>
      </c>
      <c r="N11" s="5">
        <f>((J11*400)+(K11*100))+L11</f>
        <v>70</v>
      </c>
      <c r="O11" s="5" t="s">
        <v>70</v>
      </c>
      <c r="P11" s="5">
        <f>N11*O11</f>
        <v>8750</v>
      </c>
      <c r="Q11" s="5">
        <v>1</v>
      </c>
      <c r="R11" s="5" t="s">
        <v>1802</v>
      </c>
      <c r="S11" s="5"/>
      <c r="T11" s="5" t="s">
        <v>1803</v>
      </c>
      <c r="U11" s="5" t="s">
        <v>1807</v>
      </c>
      <c r="V11" s="5" t="s">
        <v>1808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1236</v>
      </c>
      <c r="M12" s="5" t="s">
        <v>349</v>
      </c>
      <c r="N12" s="5">
        <f>((J12*400)+(K12*100))+L12</f>
        <v>4</v>
      </c>
      <c r="O12" s="5" t="s">
        <v>70</v>
      </c>
      <c r="P12" s="5">
        <f>N12*O12</f>
        <v>500</v>
      </c>
      <c r="Q12" s="5">
        <v>1</v>
      </c>
      <c r="R12" s="5" t="s">
        <v>1802</v>
      </c>
      <c r="S12" s="5"/>
      <c r="T12" s="5" t="s">
        <v>1803</v>
      </c>
      <c r="U12" s="5" t="s">
        <v>1807</v>
      </c>
      <c r="V12" s="5" t="s">
        <v>1808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1236</v>
      </c>
      <c r="M13" s="5" t="s">
        <v>349</v>
      </c>
      <c r="N13" s="5">
        <f>((J13*400)+(K13*100))+L13</f>
        <v>4</v>
      </c>
      <c r="O13" s="5" t="s">
        <v>70</v>
      </c>
      <c r="P13" s="5">
        <f>N13*O13</f>
        <v>500</v>
      </c>
      <c r="Q13" s="5">
        <v>1</v>
      </c>
      <c r="R13" s="5" t="s">
        <v>1802</v>
      </c>
      <c r="S13" s="5"/>
      <c r="T13" s="5" t="s">
        <v>1803</v>
      </c>
      <c r="U13" s="5" t="s">
        <v>1807</v>
      </c>
      <c r="V13" s="5" t="s">
        <v>1808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42.15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6.3224999999999998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35.827500000000001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1810</v>
      </c>
      <c r="B10" s="5"/>
      <c r="C10" s="5" t="s">
        <v>1811</v>
      </c>
      <c r="D10" s="5" t="s">
        <v>1812</v>
      </c>
      <c r="E10" s="5">
        <v>1</v>
      </c>
      <c r="F10" s="5">
        <v>20644</v>
      </c>
      <c r="G10" s="5"/>
      <c r="H10" s="5" t="s">
        <v>88</v>
      </c>
      <c r="I10" s="5"/>
      <c r="J10" s="5">
        <v>12</v>
      </c>
      <c r="K10" s="5">
        <v>0</v>
      </c>
      <c r="L10" s="5" t="s">
        <v>311</v>
      </c>
      <c r="M10" s="5" t="s">
        <v>42</v>
      </c>
      <c r="N10" s="5">
        <f>((J10*400)+(K10*100))+L10</f>
        <v>4800</v>
      </c>
      <c r="O10" s="5" t="s">
        <v>79</v>
      </c>
      <c r="P10" s="5">
        <f>N10*O10</f>
        <v>720000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720000</v>
      </c>
      <c r="AH10" s="5">
        <f>AG10</f>
        <v>720000</v>
      </c>
      <c r="AI10" s="5">
        <v>0</v>
      </c>
      <c r="AJ10" s="5">
        <f>IF((AI10-AH10) &gt; 1,0,IF((AI10-AH10)&lt;0,AH10-AI10,AI10-AH10))</f>
        <v>720000</v>
      </c>
      <c r="AK10" s="5">
        <v>0.01</v>
      </c>
      <c r="AL10" s="5">
        <f>ROUND(AJ10*(AK10/100),2)</f>
        <v>72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10.799999999999999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61.2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1814</v>
      </c>
      <c r="B10" s="5" t="s">
        <v>1815</v>
      </c>
      <c r="C10" s="5" t="s">
        <v>1816</v>
      </c>
      <c r="D10" s="5" t="s">
        <v>1817</v>
      </c>
      <c r="E10" s="5">
        <v>1</v>
      </c>
      <c r="F10" s="5">
        <v>20066</v>
      </c>
      <c r="G10" s="5" t="s">
        <v>1818</v>
      </c>
      <c r="H10" s="5" t="s">
        <v>40</v>
      </c>
      <c r="I10" s="5"/>
      <c r="J10" s="5">
        <v>20</v>
      </c>
      <c r="K10" s="5">
        <v>3</v>
      </c>
      <c r="L10" s="5" t="s">
        <v>485</v>
      </c>
      <c r="M10" s="5" t="s">
        <v>42</v>
      </c>
      <c r="N10" s="5">
        <f>((J10*400)+(K10*100))+L10</f>
        <v>8397</v>
      </c>
      <c r="O10" s="5" t="s">
        <v>70</v>
      </c>
      <c r="P10" s="5">
        <f>N10*O10</f>
        <v>1049625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1049625</v>
      </c>
      <c r="AH10" s="5">
        <f>AG10</f>
        <v>1049625</v>
      </c>
      <c r="AI10" s="5">
        <v>0</v>
      </c>
      <c r="AJ10" s="5">
        <f>IF((AI10-AH10) &gt; 1,0,IF((AI10-AH10)&lt;0,AH10-AI10,AI10-AH10))</f>
        <v>1049625</v>
      </c>
      <c r="AK10" s="5">
        <v>0.01</v>
      </c>
      <c r="AL10" s="5">
        <f>ROUND(AJ10*(AK10/100),2)</f>
        <v>104.96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104.96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15.743999999999998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89.215999999999994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1820</v>
      </c>
      <c r="B10" s="5" t="s">
        <v>1821</v>
      </c>
      <c r="C10" s="5" t="s">
        <v>1822</v>
      </c>
      <c r="D10" s="5" t="s">
        <v>1823</v>
      </c>
      <c r="E10" s="5">
        <v>1</v>
      </c>
      <c r="F10" s="5">
        <v>20307</v>
      </c>
      <c r="G10" s="5" t="s">
        <v>1824</v>
      </c>
      <c r="H10" s="5" t="s">
        <v>40</v>
      </c>
      <c r="I10" s="5"/>
      <c r="J10" s="5">
        <v>18</v>
      </c>
      <c r="K10" s="5">
        <v>0</v>
      </c>
      <c r="L10" s="5" t="s">
        <v>420</v>
      </c>
      <c r="M10" s="5" t="s">
        <v>42</v>
      </c>
      <c r="N10" s="5">
        <f>((J10*400)+(K10*100))+L10</f>
        <v>7296</v>
      </c>
      <c r="O10" s="5" t="s">
        <v>158</v>
      </c>
      <c r="P10" s="5">
        <f>N10*O10</f>
        <v>1276800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1276800</v>
      </c>
      <c r="AH10" s="5">
        <f>AG10</f>
        <v>1276800</v>
      </c>
      <c r="AI10" s="5">
        <v>0</v>
      </c>
      <c r="AJ10" s="5">
        <f>IF((AI10-AH10) &gt; 1,0,IF((AI10-AH10)&lt;0,AH10-AI10,AI10-AH10))</f>
        <v>1276800</v>
      </c>
      <c r="AK10" s="5">
        <v>0.01</v>
      </c>
      <c r="AL10" s="5">
        <f>ROUND(AJ10*(AK10/100),2)</f>
        <v>127.68</v>
      </c>
    </row>
    <row r="11" spans="1:38" ht="17.25" x14ac:dyDescent="0.25">
      <c r="A11" s="5" t="s">
        <v>1820</v>
      </c>
      <c r="B11" s="5" t="s">
        <v>1821</v>
      </c>
      <c r="C11" s="5" t="s">
        <v>1822</v>
      </c>
      <c r="D11" s="5" t="s">
        <v>1823</v>
      </c>
      <c r="E11" s="5">
        <v>2</v>
      </c>
      <c r="F11" s="5">
        <v>19408</v>
      </c>
      <c r="G11" s="5" t="s">
        <v>1825</v>
      </c>
      <c r="H11" s="5" t="s">
        <v>56</v>
      </c>
      <c r="I11" s="5" t="s">
        <v>1826</v>
      </c>
      <c r="J11" s="5">
        <v>1</v>
      </c>
      <c r="K11" s="5">
        <v>0</v>
      </c>
      <c r="L11" s="5" t="s">
        <v>225</v>
      </c>
      <c r="M11" s="5" t="s">
        <v>42</v>
      </c>
      <c r="N11" s="5">
        <f>((J11*400)+(K11*100))+L11</f>
        <v>455</v>
      </c>
      <c r="O11" s="5" t="s">
        <v>70</v>
      </c>
      <c r="P11" s="5">
        <f>N11*O11</f>
        <v>56875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56875</v>
      </c>
      <c r="AH11" s="5">
        <f>AG11</f>
        <v>56875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127.68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19.152000000000001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108.52800000000001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1828</v>
      </c>
      <c r="B10" s="5"/>
      <c r="C10" s="5" t="s">
        <v>1829</v>
      </c>
      <c r="D10" s="5" t="s">
        <v>1025</v>
      </c>
      <c r="E10" s="5">
        <v>1</v>
      </c>
      <c r="F10" s="5">
        <v>21989</v>
      </c>
      <c r="G10" s="5" t="s">
        <v>1830</v>
      </c>
      <c r="H10" s="5" t="s">
        <v>40</v>
      </c>
      <c r="I10" s="5" t="s">
        <v>1831</v>
      </c>
      <c r="J10" s="5">
        <v>19</v>
      </c>
      <c r="K10" s="5">
        <v>1</v>
      </c>
      <c r="L10" s="5" t="s">
        <v>1744</v>
      </c>
      <c r="M10" s="5" t="s">
        <v>42</v>
      </c>
      <c r="N10" s="5">
        <f>((J10*400)+(K10*100))+L10</f>
        <v>7762</v>
      </c>
      <c r="O10" s="5" t="s">
        <v>70</v>
      </c>
      <c r="P10" s="5">
        <f>N10*O10</f>
        <v>970250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970250</v>
      </c>
      <c r="AH10" s="5">
        <f>AG10</f>
        <v>970250</v>
      </c>
      <c r="AI10" s="5">
        <v>0</v>
      </c>
      <c r="AJ10" s="5">
        <f>IF((AI10-AH10) &gt; 1,0,IF((AI10-AH10)&lt;0,AH10-AI10,AI10-AH10))</f>
        <v>970250</v>
      </c>
      <c r="AK10" s="5">
        <v>0.01</v>
      </c>
      <c r="AL10" s="5">
        <f>ROUND(AJ10*(AK10/100),2)</f>
        <v>97.03</v>
      </c>
    </row>
    <row r="11" spans="1:38" ht="17.25" x14ac:dyDescent="0.25">
      <c r="A11" s="5" t="s">
        <v>1828</v>
      </c>
      <c r="B11" s="5"/>
      <c r="C11" s="5" t="s">
        <v>1829</v>
      </c>
      <c r="D11" s="5" t="s">
        <v>1025</v>
      </c>
      <c r="E11" s="5">
        <v>2</v>
      </c>
      <c r="F11" s="5">
        <v>22172</v>
      </c>
      <c r="G11" s="5" t="s">
        <v>1832</v>
      </c>
      <c r="H11" s="5" t="s">
        <v>56</v>
      </c>
      <c r="I11" s="5" t="s">
        <v>1833</v>
      </c>
      <c r="J11" s="5">
        <v>0</v>
      </c>
      <c r="K11" s="5">
        <v>0</v>
      </c>
      <c r="L11" s="5" t="s">
        <v>78</v>
      </c>
      <c r="M11" s="5" t="s">
        <v>349</v>
      </c>
      <c r="N11" s="5">
        <f>((J11*400)+(K11*100))+L11</f>
        <v>56</v>
      </c>
      <c r="O11" s="5" t="s">
        <v>202</v>
      </c>
      <c r="P11" s="5">
        <f>N11*O11</f>
        <v>33600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33600</v>
      </c>
      <c r="AH11" s="5">
        <f>AG11</f>
        <v>33600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 t="s">
        <v>1828</v>
      </c>
      <c r="B12" s="5"/>
      <c r="C12" s="5" t="s">
        <v>1829</v>
      </c>
      <c r="D12" s="5" t="s">
        <v>1025</v>
      </c>
      <c r="E12" s="5">
        <v>3</v>
      </c>
      <c r="F12" s="5">
        <v>22060</v>
      </c>
      <c r="G12" s="5" t="s">
        <v>1834</v>
      </c>
      <c r="H12" s="5" t="s">
        <v>56</v>
      </c>
      <c r="I12" s="5" t="s">
        <v>1835</v>
      </c>
      <c r="J12" s="5">
        <v>0</v>
      </c>
      <c r="K12" s="5">
        <v>0</v>
      </c>
      <c r="L12" s="5" t="s">
        <v>1265</v>
      </c>
      <c r="M12" s="5" t="s">
        <v>349</v>
      </c>
      <c r="N12" s="5">
        <f>((J12*400)+(K12*100))+L12</f>
        <v>46.75</v>
      </c>
      <c r="O12" s="5" t="s">
        <v>151</v>
      </c>
      <c r="P12" s="5">
        <f>N12*O12</f>
        <v>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0</v>
      </c>
      <c r="AH12" s="5">
        <f>AG12</f>
        <v>0</v>
      </c>
      <c r="AI12" s="5">
        <v>50000000</v>
      </c>
      <c r="AJ12" s="5">
        <f>IF((AI12-AH12) &gt; 1,0,IF((AI12-AH12)&lt;0,AH12-AI12,AI12-AH12))</f>
        <v>0</v>
      </c>
      <c r="AK12" s="5">
        <v>0.02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97.03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14.554499999999999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82.475499999999997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258</v>
      </c>
      <c r="B10" s="5" t="s">
        <v>259</v>
      </c>
      <c r="C10" s="5" t="s">
        <v>260</v>
      </c>
      <c r="D10" s="5" t="s">
        <v>261</v>
      </c>
      <c r="E10" s="5">
        <v>1</v>
      </c>
      <c r="F10" s="5">
        <v>18162</v>
      </c>
      <c r="G10" s="5" t="s">
        <v>262</v>
      </c>
      <c r="H10" s="5" t="s">
        <v>40</v>
      </c>
      <c r="I10" s="5" t="s">
        <v>263</v>
      </c>
      <c r="J10" s="5">
        <v>11</v>
      </c>
      <c r="K10" s="5">
        <v>2</v>
      </c>
      <c r="L10" s="5" t="s">
        <v>264</v>
      </c>
      <c r="M10" s="5" t="s">
        <v>42</v>
      </c>
      <c r="N10" s="5">
        <f>((J10*400)+(K10*100))+L10</f>
        <v>4630</v>
      </c>
      <c r="O10" s="5" t="s">
        <v>70</v>
      </c>
      <c r="P10" s="5">
        <f>N10*O10</f>
        <v>578750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578750</v>
      </c>
      <c r="AH10" s="5">
        <f>AG10</f>
        <v>578750</v>
      </c>
      <c r="AI10" s="5">
        <v>0</v>
      </c>
      <c r="AJ10" s="5">
        <f>IF((AI10-AH10) &gt; 1,0,IF((AI10-AH10)&lt;0,AH10-AI10,AI10-AH10))</f>
        <v>578750</v>
      </c>
      <c r="AK10" s="5">
        <v>0.01</v>
      </c>
      <c r="AL10" s="5">
        <f>ROUND(AJ10*(AK10/100),2)</f>
        <v>57.88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57.88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8.6820000000000004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49.198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1837</v>
      </c>
      <c r="B10" s="5" t="s">
        <v>1838</v>
      </c>
      <c r="C10" s="5" t="s">
        <v>1839</v>
      </c>
      <c r="D10" s="5" t="s">
        <v>1840</v>
      </c>
      <c r="E10" s="5">
        <v>1</v>
      </c>
      <c r="F10" s="5">
        <v>21703</v>
      </c>
      <c r="G10" s="5" t="s">
        <v>1841</v>
      </c>
      <c r="H10" s="5" t="s">
        <v>40</v>
      </c>
      <c r="I10" s="5"/>
      <c r="J10" s="5">
        <v>10</v>
      </c>
      <c r="K10" s="5">
        <v>2</v>
      </c>
      <c r="L10" s="5" t="s">
        <v>183</v>
      </c>
      <c r="M10" s="5" t="s">
        <v>42</v>
      </c>
      <c r="N10" s="5">
        <f>((J10*400)+(K10*100))+L10</f>
        <v>4289</v>
      </c>
      <c r="O10" s="5" t="s">
        <v>79</v>
      </c>
      <c r="P10" s="5">
        <f>N10*O10</f>
        <v>643350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643350</v>
      </c>
      <c r="AH10" s="5">
        <f>AG10</f>
        <v>643350</v>
      </c>
      <c r="AI10" s="5">
        <v>0</v>
      </c>
      <c r="AJ10" s="5">
        <f>IF((AI10-AH10) &gt; 1,0,IF((AI10-AH10)&lt;0,AH10-AI10,AI10-AH10))</f>
        <v>643350</v>
      </c>
      <c r="AK10" s="5">
        <v>0.01</v>
      </c>
      <c r="AL10" s="5">
        <f>ROUND(AJ10*(AK10/100),2)</f>
        <v>64.34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64.34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9.6509999999999998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54.689000000000007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1843</v>
      </c>
      <c r="B10" s="5" t="s">
        <v>1844</v>
      </c>
      <c r="C10" s="5" t="s">
        <v>1845</v>
      </c>
      <c r="D10" s="5" t="s">
        <v>1846</v>
      </c>
      <c r="E10" s="5">
        <v>1</v>
      </c>
      <c r="F10" s="5">
        <v>22531</v>
      </c>
      <c r="G10" s="5" t="s">
        <v>1847</v>
      </c>
      <c r="H10" s="5" t="s">
        <v>40</v>
      </c>
      <c r="I10" s="5"/>
      <c r="J10" s="5">
        <v>6</v>
      </c>
      <c r="K10" s="5">
        <v>3</v>
      </c>
      <c r="L10" s="5" t="s">
        <v>217</v>
      </c>
      <c r="M10" s="5" t="s">
        <v>42</v>
      </c>
      <c r="N10" s="5">
        <f>((J10*400)+(K10*100))+L10</f>
        <v>2732</v>
      </c>
      <c r="O10" s="5" t="s">
        <v>79</v>
      </c>
      <c r="P10" s="5">
        <f>N10*O10</f>
        <v>409800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409800</v>
      </c>
      <c r="AH10" s="5">
        <f>AG10</f>
        <v>409800</v>
      </c>
      <c r="AI10" s="5">
        <v>0</v>
      </c>
      <c r="AJ10" s="5">
        <f>IF((AI10-AH10) &gt; 1,0,IF((AI10-AH10)&lt;0,AH10-AI10,AI10-AH10))</f>
        <v>409800</v>
      </c>
      <c r="AK10" s="5">
        <v>0.01</v>
      </c>
      <c r="AL10" s="5">
        <f>ROUND(AJ10*(AK10/100),2)</f>
        <v>40.98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40.98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6.1469999999999994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34.832999999999998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1849</v>
      </c>
      <c r="B10" s="5"/>
      <c r="C10" s="5" t="s">
        <v>1850</v>
      </c>
      <c r="D10" s="5" t="s">
        <v>1851</v>
      </c>
      <c r="E10" s="5">
        <v>1</v>
      </c>
      <c r="F10" s="5">
        <v>21156</v>
      </c>
      <c r="G10" s="5" t="s">
        <v>1852</v>
      </c>
      <c r="H10" s="5" t="s">
        <v>40</v>
      </c>
      <c r="I10" s="5"/>
      <c r="J10" s="5">
        <v>6</v>
      </c>
      <c r="K10" s="5">
        <v>2</v>
      </c>
      <c r="L10" s="5" t="s">
        <v>1069</v>
      </c>
      <c r="M10" s="5" t="s">
        <v>42</v>
      </c>
      <c r="N10" s="5">
        <f>((J10*400)+(K10*100))+L10</f>
        <v>2610</v>
      </c>
      <c r="O10" s="5" t="s">
        <v>70</v>
      </c>
      <c r="P10" s="5">
        <f>N10*O10</f>
        <v>326250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326250</v>
      </c>
      <c r="AH10" s="5">
        <f>AG10</f>
        <v>326250</v>
      </c>
      <c r="AI10" s="5">
        <v>0</v>
      </c>
      <c r="AJ10" s="5">
        <f>IF((AI10-AH10) &gt; 1,0,IF((AI10-AH10)&lt;0,AH10-AI10,AI10-AH10))</f>
        <v>326250</v>
      </c>
      <c r="AK10" s="5">
        <v>0.01</v>
      </c>
      <c r="AL10" s="5">
        <f>ROUND(AJ10*(AK10/100),2)</f>
        <v>32.630000000000003</v>
      </c>
    </row>
    <row r="11" spans="1:38" ht="17.25" x14ac:dyDescent="0.25">
      <c r="A11" s="5" t="s">
        <v>1849</v>
      </c>
      <c r="B11" s="5"/>
      <c r="C11" s="5" t="s">
        <v>1850</v>
      </c>
      <c r="D11" s="5" t="s">
        <v>1851</v>
      </c>
      <c r="E11" s="5">
        <v>2</v>
      </c>
      <c r="F11" s="5">
        <v>18489</v>
      </c>
      <c r="G11" s="5" t="s">
        <v>1853</v>
      </c>
      <c r="H11" s="5" t="s">
        <v>40</v>
      </c>
      <c r="I11" s="5"/>
      <c r="J11" s="5">
        <v>6</v>
      </c>
      <c r="K11" s="5">
        <v>2</v>
      </c>
      <c r="L11" s="5" t="s">
        <v>1069</v>
      </c>
      <c r="M11" s="5" t="s">
        <v>42</v>
      </c>
      <c r="N11" s="5">
        <f>((J11*400)+(K11*100))+L11</f>
        <v>2610</v>
      </c>
      <c r="O11" s="5" t="s">
        <v>70</v>
      </c>
      <c r="P11" s="5">
        <f>N11*O11</f>
        <v>326250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326250</v>
      </c>
      <c r="AH11" s="5">
        <f>AG11</f>
        <v>326250</v>
      </c>
      <c r="AI11" s="5">
        <v>0</v>
      </c>
      <c r="AJ11" s="5">
        <f>IF((AI11-AH11) &gt; 1,0,IF((AI11-AH11)&lt;0,AH11-AI11,AI11-AH11))</f>
        <v>326250</v>
      </c>
      <c r="AK11" s="5">
        <v>0.01</v>
      </c>
      <c r="AL11" s="5">
        <f>ROUND(AJ11*(AK11/100),2)</f>
        <v>32.630000000000003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65.260000000000005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9.7889999999999997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55.471000000000004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1855</v>
      </c>
      <c r="B10" s="5" t="s">
        <v>1856</v>
      </c>
      <c r="C10" s="5" t="s">
        <v>1857</v>
      </c>
      <c r="D10" s="5" t="s">
        <v>1858</v>
      </c>
      <c r="E10" s="5">
        <v>1</v>
      </c>
      <c r="F10" s="5">
        <v>23033</v>
      </c>
      <c r="G10" s="5" t="s">
        <v>1859</v>
      </c>
      <c r="H10" s="5" t="s">
        <v>40</v>
      </c>
      <c r="I10" s="5"/>
      <c r="J10" s="5">
        <v>9</v>
      </c>
      <c r="K10" s="5">
        <v>3</v>
      </c>
      <c r="L10" s="5" t="s">
        <v>133</v>
      </c>
      <c r="M10" s="5" t="s">
        <v>42</v>
      </c>
      <c r="N10" s="5">
        <f>((J10*400)+(K10*100))+L10</f>
        <v>3985</v>
      </c>
      <c r="O10" s="5" t="s">
        <v>158</v>
      </c>
      <c r="P10" s="5">
        <f>N10*O10</f>
        <v>697375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697375</v>
      </c>
      <c r="AH10" s="5">
        <f>AG10</f>
        <v>697375</v>
      </c>
      <c r="AI10" s="5">
        <v>0</v>
      </c>
      <c r="AJ10" s="5">
        <f>IF((AI10-AH10) &gt; 1,0,IF((AI10-AH10)&lt;0,AH10-AI10,AI10-AH10))</f>
        <v>697375</v>
      </c>
      <c r="AK10" s="5">
        <v>0.01</v>
      </c>
      <c r="AL10" s="5">
        <f>ROUND(AJ10*(AK10/100),2)</f>
        <v>69.739999999999995</v>
      </c>
    </row>
    <row r="11" spans="1:38" ht="17.25" x14ac:dyDescent="0.25">
      <c r="A11" s="5" t="s">
        <v>1855</v>
      </c>
      <c r="B11" s="5" t="s">
        <v>1856</v>
      </c>
      <c r="C11" s="5" t="s">
        <v>1857</v>
      </c>
      <c r="D11" s="5" t="s">
        <v>1858</v>
      </c>
      <c r="E11" s="5">
        <v>2</v>
      </c>
      <c r="F11" s="5">
        <v>21310</v>
      </c>
      <c r="G11" s="5" t="s">
        <v>1860</v>
      </c>
      <c r="H11" s="5" t="s">
        <v>56</v>
      </c>
      <c r="I11" s="5" t="s">
        <v>1861</v>
      </c>
      <c r="J11" s="5">
        <v>1</v>
      </c>
      <c r="K11" s="5">
        <v>1</v>
      </c>
      <c r="L11" s="5" t="s">
        <v>271</v>
      </c>
      <c r="M11" s="5" t="s">
        <v>42</v>
      </c>
      <c r="N11" s="5">
        <f>((J11*400)+(K11*100))+L11</f>
        <v>578</v>
      </c>
      <c r="O11" s="5" t="s">
        <v>70</v>
      </c>
      <c r="P11" s="5">
        <f>N11*O11</f>
        <v>72250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72250</v>
      </c>
      <c r="AH11" s="5">
        <f>AG11</f>
        <v>72250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1855</v>
      </c>
      <c r="B12" s="5" t="s">
        <v>1856</v>
      </c>
      <c r="C12" s="5" t="s">
        <v>1857</v>
      </c>
      <c r="D12" s="5" t="s">
        <v>1858</v>
      </c>
      <c r="E12" s="5">
        <v>3</v>
      </c>
      <c r="F12" s="5">
        <v>18013</v>
      </c>
      <c r="G12" s="5" t="s">
        <v>1862</v>
      </c>
      <c r="H12" s="5" t="s">
        <v>56</v>
      </c>
      <c r="I12" s="5" t="s">
        <v>1863</v>
      </c>
      <c r="J12" s="5">
        <v>3</v>
      </c>
      <c r="K12" s="5">
        <v>2</v>
      </c>
      <c r="L12" s="5" t="s">
        <v>172</v>
      </c>
      <c r="M12" s="5" t="s">
        <v>42</v>
      </c>
      <c r="N12" s="5">
        <f>((J12*400)+(K12*100))+L12</f>
        <v>1420</v>
      </c>
      <c r="O12" s="5" t="s">
        <v>70</v>
      </c>
      <c r="P12" s="5">
        <f>N12*O12</f>
        <v>177500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177500</v>
      </c>
      <c r="AH12" s="5">
        <f>AG12</f>
        <v>177500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69.739999999999995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10.460999999999999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59.278999999999996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1865</v>
      </c>
      <c r="B10" s="5" t="s">
        <v>1866</v>
      </c>
      <c r="C10" s="5" t="s">
        <v>1867</v>
      </c>
      <c r="D10" s="5" t="s">
        <v>1868</v>
      </c>
      <c r="E10" s="5">
        <v>1</v>
      </c>
      <c r="F10" s="5">
        <v>17943</v>
      </c>
      <c r="G10" s="5" t="s">
        <v>1869</v>
      </c>
      <c r="H10" s="5" t="s">
        <v>40</v>
      </c>
      <c r="I10" s="5"/>
      <c r="J10" s="5">
        <v>22</v>
      </c>
      <c r="K10" s="5">
        <v>3</v>
      </c>
      <c r="L10" s="5" t="s">
        <v>129</v>
      </c>
      <c r="M10" s="5" t="s">
        <v>42</v>
      </c>
      <c r="N10" s="5">
        <f>((J10*400)+(K10*100))+L10</f>
        <v>9134</v>
      </c>
      <c r="O10" s="5" t="s">
        <v>70</v>
      </c>
      <c r="P10" s="5">
        <f>N10*O10</f>
        <v>1141750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1141750</v>
      </c>
      <c r="AH10" s="5">
        <f>AG10</f>
        <v>1141750</v>
      </c>
      <c r="AI10" s="5">
        <v>0</v>
      </c>
      <c r="AJ10" s="5">
        <f>IF((AI10-AH10) &gt; 1,0,IF((AI10-AH10)&lt;0,AH10-AI10,AI10-AH10))</f>
        <v>1141750</v>
      </c>
      <c r="AK10" s="5">
        <v>0.01</v>
      </c>
      <c r="AL10" s="5">
        <f>ROUND(AJ10*(AK10/100),2)</f>
        <v>114.18</v>
      </c>
    </row>
    <row r="11" spans="1:38" ht="17.25" x14ac:dyDescent="0.25">
      <c r="A11" s="5" t="s">
        <v>1865</v>
      </c>
      <c r="B11" s="5" t="s">
        <v>1866</v>
      </c>
      <c r="C11" s="5" t="s">
        <v>1867</v>
      </c>
      <c r="D11" s="5" t="s">
        <v>1868</v>
      </c>
      <c r="E11" s="5">
        <v>2</v>
      </c>
      <c r="F11" s="5">
        <v>21691</v>
      </c>
      <c r="G11" s="5" t="s">
        <v>1870</v>
      </c>
      <c r="H11" s="5" t="s">
        <v>40</v>
      </c>
      <c r="I11" s="5"/>
      <c r="J11" s="5">
        <v>6</v>
      </c>
      <c r="K11" s="5">
        <v>2</v>
      </c>
      <c r="L11" s="5" t="s">
        <v>172</v>
      </c>
      <c r="M11" s="5" t="s">
        <v>42</v>
      </c>
      <c r="N11" s="5">
        <f>((J11*400)+(K11*100))+L11</f>
        <v>2620</v>
      </c>
      <c r="O11" s="5" t="s">
        <v>70</v>
      </c>
      <c r="P11" s="5">
        <f>N11*O11</f>
        <v>327500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327500</v>
      </c>
      <c r="AH11" s="5">
        <f>AG11</f>
        <v>327500</v>
      </c>
      <c r="AI11" s="5">
        <v>0</v>
      </c>
      <c r="AJ11" s="5">
        <f>IF((AI11-AH11) &gt; 1,0,IF((AI11-AH11)&lt;0,AH11-AI11,AI11-AH11))</f>
        <v>327500</v>
      </c>
      <c r="AK11" s="5">
        <v>0.01</v>
      </c>
      <c r="AL11" s="5">
        <f>ROUND(AJ11*(AK11/100),2)</f>
        <v>32.75</v>
      </c>
    </row>
    <row r="12" spans="1:38" ht="17.25" x14ac:dyDescent="0.25">
      <c r="A12" s="5" t="s">
        <v>1865</v>
      </c>
      <c r="B12" s="5" t="s">
        <v>1866</v>
      </c>
      <c r="C12" s="5" t="s">
        <v>1867</v>
      </c>
      <c r="D12" s="5" t="s">
        <v>1868</v>
      </c>
      <c r="E12" s="5">
        <v>3</v>
      </c>
      <c r="F12" s="5">
        <v>18968</v>
      </c>
      <c r="G12" s="5" t="s">
        <v>1871</v>
      </c>
      <c r="H12" s="5" t="s">
        <v>56</v>
      </c>
      <c r="I12" s="5" t="s">
        <v>1872</v>
      </c>
      <c r="J12" s="5">
        <v>3</v>
      </c>
      <c r="K12" s="5">
        <v>3</v>
      </c>
      <c r="L12" s="5" t="s">
        <v>1668</v>
      </c>
      <c r="M12" s="5" t="s">
        <v>42</v>
      </c>
      <c r="N12" s="5">
        <f>((J12*400)+(K12*100))+L12</f>
        <v>1592</v>
      </c>
      <c r="O12" s="5" t="s">
        <v>218</v>
      </c>
      <c r="P12" s="5">
        <f>N12*O12</f>
        <v>206960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206960</v>
      </c>
      <c r="AH12" s="5">
        <f>AG12</f>
        <v>206960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1865</v>
      </c>
      <c r="B13" s="5" t="s">
        <v>1866</v>
      </c>
      <c r="C13" s="5" t="s">
        <v>1867</v>
      </c>
      <c r="D13" s="5" t="s">
        <v>1868</v>
      </c>
      <c r="E13" s="5">
        <v>4</v>
      </c>
      <c r="F13" s="5">
        <v>19710</v>
      </c>
      <c r="G13" s="5" t="s">
        <v>1873</v>
      </c>
      <c r="H13" s="5" t="s">
        <v>56</v>
      </c>
      <c r="I13" s="5" t="s">
        <v>1874</v>
      </c>
      <c r="J13" s="5">
        <v>1</v>
      </c>
      <c r="K13" s="5">
        <v>2</v>
      </c>
      <c r="L13" s="5" t="s">
        <v>476</v>
      </c>
      <c r="M13" s="5" t="s">
        <v>42</v>
      </c>
      <c r="N13" s="5">
        <f>((J13*400)+(K13*100))+L13</f>
        <v>629</v>
      </c>
      <c r="O13" s="5" t="s">
        <v>218</v>
      </c>
      <c r="P13" s="5">
        <f>N13*O13</f>
        <v>81770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81770</v>
      </c>
      <c r="AH13" s="5">
        <f>AG13</f>
        <v>81770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146.93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22.0395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124.8905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1876</v>
      </c>
      <c r="B10" s="5"/>
      <c r="C10" s="5" t="s">
        <v>1877</v>
      </c>
      <c r="D10" s="5" t="s">
        <v>1878</v>
      </c>
      <c r="E10" s="5">
        <v>1</v>
      </c>
      <c r="F10" s="5">
        <v>19815</v>
      </c>
      <c r="G10" s="5" t="s">
        <v>1879</v>
      </c>
      <c r="H10" s="5" t="s">
        <v>40</v>
      </c>
      <c r="I10" s="5"/>
      <c r="J10" s="5">
        <v>6</v>
      </c>
      <c r="K10" s="5">
        <v>0</v>
      </c>
      <c r="L10" s="5" t="s">
        <v>1122</v>
      </c>
      <c r="M10" s="5" t="s">
        <v>42</v>
      </c>
      <c r="N10" s="5">
        <f>((J10*400)+(K10*100))+L10</f>
        <v>2454</v>
      </c>
      <c r="O10" s="5" t="s">
        <v>79</v>
      </c>
      <c r="P10" s="5">
        <f>N10*O10</f>
        <v>368100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368100</v>
      </c>
      <c r="AH10" s="5">
        <f>AG10</f>
        <v>368100</v>
      </c>
      <c r="AI10" s="5">
        <v>0</v>
      </c>
      <c r="AJ10" s="5">
        <f>IF((AI10-AH10) &gt; 1,0,IF((AI10-AH10)&lt;0,AH10-AI10,AI10-AH10))</f>
        <v>368100</v>
      </c>
      <c r="AK10" s="5">
        <v>0.01</v>
      </c>
      <c r="AL10" s="5">
        <f>ROUND(AJ10*(AK10/100),2)</f>
        <v>36.81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36.81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5.5215000000000005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31.288500000000003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1881</v>
      </c>
      <c r="B10" s="5"/>
      <c r="C10" s="5" t="s">
        <v>1882</v>
      </c>
      <c r="D10" s="5" t="s">
        <v>1883</v>
      </c>
      <c r="E10" s="5">
        <v>1</v>
      </c>
      <c r="F10" s="5">
        <v>19376</v>
      </c>
      <c r="G10" s="5" t="s">
        <v>1884</v>
      </c>
      <c r="H10" s="5" t="s">
        <v>40</v>
      </c>
      <c r="I10" s="5" t="s">
        <v>1885</v>
      </c>
      <c r="J10" s="5">
        <v>12</v>
      </c>
      <c r="K10" s="5">
        <v>0</v>
      </c>
      <c r="L10" s="5" t="s">
        <v>375</v>
      </c>
      <c r="M10" s="5" t="s">
        <v>42</v>
      </c>
      <c r="N10" s="5">
        <f>((J10*400)+(K10*100))+L10</f>
        <v>4825</v>
      </c>
      <c r="O10" s="5" t="s">
        <v>70</v>
      </c>
      <c r="P10" s="5">
        <f>N10*O10</f>
        <v>603125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603125</v>
      </c>
      <c r="AH10" s="5">
        <f>AG10</f>
        <v>603125</v>
      </c>
      <c r="AI10" s="5">
        <v>0</v>
      </c>
      <c r="AJ10" s="5">
        <f>IF((AI10-AH10) &gt; 1,0,IF((AI10-AH10)&lt;0,AH10-AI10,AI10-AH10))</f>
        <v>603125</v>
      </c>
      <c r="AK10" s="5">
        <v>0.01</v>
      </c>
      <c r="AL10" s="5">
        <f>ROUND(AJ10*(AK10/100),2)</f>
        <v>60.31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60.31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9.0465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51.263500000000001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1886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1887</v>
      </c>
      <c r="B10" s="5"/>
      <c r="C10" s="5" t="s">
        <v>1888</v>
      </c>
      <c r="D10" s="5" t="s">
        <v>1889</v>
      </c>
      <c r="E10" s="5">
        <v>1</v>
      </c>
      <c r="F10" s="5">
        <v>21273</v>
      </c>
      <c r="G10" s="5" t="s">
        <v>1890</v>
      </c>
      <c r="H10" s="5" t="s">
        <v>56</v>
      </c>
      <c r="I10" s="5"/>
      <c r="J10" s="5">
        <v>0</v>
      </c>
      <c r="K10" s="5">
        <v>0</v>
      </c>
      <c r="L10" s="5" t="s">
        <v>375</v>
      </c>
      <c r="M10" s="5" t="s">
        <v>59</v>
      </c>
      <c r="N10" s="5">
        <f>((J10*400)+(K10*100))+L10</f>
        <v>25</v>
      </c>
      <c r="O10" s="5" t="s">
        <v>151</v>
      </c>
      <c r="P10" s="5">
        <f>N10*O10</f>
        <v>0</v>
      </c>
      <c r="Q10" s="5">
        <v>1</v>
      </c>
      <c r="R10" s="5" t="s">
        <v>1887</v>
      </c>
      <c r="S10" s="5"/>
      <c r="T10" s="5" t="s">
        <v>1888</v>
      </c>
      <c r="U10" s="5" t="s">
        <v>1891</v>
      </c>
      <c r="V10" s="5" t="s">
        <v>1892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1894</v>
      </c>
      <c r="B10" s="5" t="s">
        <v>1895</v>
      </c>
      <c r="C10" s="5" t="s">
        <v>1896</v>
      </c>
      <c r="D10" s="5" t="s">
        <v>65</v>
      </c>
      <c r="E10" s="5">
        <v>1</v>
      </c>
      <c r="F10" s="5">
        <v>22571</v>
      </c>
      <c r="G10" s="5" t="s">
        <v>1897</v>
      </c>
      <c r="H10" s="5" t="s">
        <v>67</v>
      </c>
      <c r="I10" s="5" t="s">
        <v>1898</v>
      </c>
      <c r="J10" s="5">
        <v>6</v>
      </c>
      <c r="K10" s="5">
        <v>2</v>
      </c>
      <c r="L10" s="5" t="s">
        <v>69</v>
      </c>
      <c r="M10" s="5" t="s">
        <v>42</v>
      </c>
      <c r="N10" s="5">
        <f>((J10*400)+(K10*100))+L10</f>
        <v>2684</v>
      </c>
      <c r="O10" s="5" t="s">
        <v>79</v>
      </c>
      <c r="P10" s="5">
        <f>N10*O10</f>
        <v>402600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402600</v>
      </c>
      <c r="AH10" s="5">
        <f>AG10</f>
        <v>402600</v>
      </c>
      <c r="AI10" s="5">
        <v>0</v>
      </c>
      <c r="AJ10" s="5">
        <f>IF((AI10-AH10) &gt; 1,0,IF((AI10-AH10)&lt;0,AH10-AI10,AI10-AH10))</f>
        <v>402600</v>
      </c>
      <c r="AK10" s="5">
        <v>0.01</v>
      </c>
      <c r="AL10" s="5">
        <f>ROUND(AJ10*(AK10/100),2)</f>
        <v>40.26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40.26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6.0389999999999997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34.220999999999997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1899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1900</v>
      </c>
      <c r="B10" s="5"/>
      <c r="C10" s="5" t="s">
        <v>1901</v>
      </c>
      <c r="D10" s="5" t="s">
        <v>54</v>
      </c>
      <c r="E10" s="5">
        <v>1</v>
      </c>
      <c r="F10" s="5">
        <v>22994</v>
      </c>
      <c r="G10" s="5" t="s">
        <v>1902</v>
      </c>
      <c r="H10" s="5" t="s">
        <v>88</v>
      </c>
      <c r="I10" s="5" t="s">
        <v>1903</v>
      </c>
      <c r="J10" s="5">
        <v>20</v>
      </c>
      <c r="K10" s="5">
        <v>1</v>
      </c>
      <c r="L10" s="5" t="s">
        <v>286</v>
      </c>
      <c r="M10" s="5" t="s">
        <v>42</v>
      </c>
      <c r="N10" s="5">
        <f>((J10*400)+(K10*100))+L10</f>
        <v>8186</v>
      </c>
      <c r="O10" s="5" t="s">
        <v>70</v>
      </c>
      <c r="P10" s="5">
        <f>N10*O10</f>
        <v>1023250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1023250</v>
      </c>
      <c r="AH10" s="5">
        <f>AG10</f>
        <v>1023250</v>
      </c>
      <c r="AI10" s="5">
        <v>0</v>
      </c>
      <c r="AJ10" s="5">
        <f>IF((AI10-AH10) &gt; 1,0,IF((AI10-AH10)&lt;0,AH10-AI10,AI10-AH10))</f>
        <v>1023250</v>
      </c>
      <c r="AK10" s="5">
        <v>0.01</v>
      </c>
      <c r="AL10" s="5">
        <f>ROUND(AJ10*(AK10/100),2)</f>
        <v>102.33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102.33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15.349499999999999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86.980500000000006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266</v>
      </c>
      <c r="B10" s="5" t="s">
        <v>267</v>
      </c>
      <c r="C10" s="5" t="s">
        <v>268</v>
      </c>
      <c r="D10" s="5" t="s">
        <v>269</v>
      </c>
      <c r="E10" s="5">
        <v>1</v>
      </c>
      <c r="F10" s="5">
        <v>20496</v>
      </c>
      <c r="G10" s="5" t="s">
        <v>270</v>
      </c>
      <c r="H10" s="5" t="s">
        <v>40</v>
      </c>
      <c r="I10" s="5"/>
      <c r="J10" s="5">
        <v>6</v>
      </c>
      <c r="K10" s="5">
        <v>3</v>
      </c>
      <c r="L10" s="5" t="s">
        <v>271</v>
      </c>
      <c r="M10" s="5" t="s">
        <v>42</v>
      </c>
      <c r="N10" s="5">
        <f>((J10*400)+(K10*100))+L10</f>
        <v>2778</v>
      </c>
      <c r="O10" s="5" t="s">
        <v>79</v>
      </c>
      <c r="P10" s="5">
        <f>N10*O10</f>
        <v>416700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416700</v>
      </c>
      <c r="AH10" s="5">
        <f>AG10</f>
        <v>416700</v>
      </c>
      <c r="AI10" s="5">
        <v>0</v>
      </c>
      <c r="AJ10" s="5">
        <f>IF((AI10-AH10) &gt; 1,0,IF((AI10-AH10)&lt;0,AH10-AI10,AI10-AH10))</f>
        <v>416700</v>
      </c>
      <c r="AK10" s="5">
        <v>0.01</v>
      </c>
      <c r="AL10" s="5">
        <f>ROUND(AJ10*(AK10/100),2)</f>
        <v>41.67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41.67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6.2504999999999997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35.419499999999999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1905</v>
      </c>
      <c r="B10" s="5" t="s">
        <v>1906</v>
      </c>
      <c r="C10" s="5" t="s">
        <v>1907</v>
      </c>
      <c r="D10" s="5" t="s">
        <v>1908</v>
      </c>
      <c r="E10" s="5">
        <v>1</v>
      </c>
      <c r="F10" s="5">
        <v>19646</v>
      </c>
      <c r="G10" s="5" t="s">
        <v>1909</v>
      </c>
      <c r="H10" s="5" t="s">
        <v>40</v>
      </c>
      <c r="I10" s="5"/>
      <c r="J10" s="5">
        <v>5</v>
      </c>
      <c r="K10" s="5">
        <v>2</v>
      </c>
      <c r="L10" s="5" t="s">
        <v>69</v>
      </c>
      <c r="M10" s="5" t="s">
        <v>42</v>
      </c>
      <c r="N10" s="5">
        <f>((J10*400)+(K10*100))+L10</f>
        <v>2284</v>
      </c>
      <c r="O10" s="5" t="s">
        <v>70</v>
      </c>
      <c r="P10" s="5">
        <f>N10*O10</f>
        <v>285500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285500</v>
      </c>
      <c r="AH10" s="5">
        <f>AG10</f>
        <v>285500</v>
      </c>
      <c r="AI10" s="5">
        <v>0</v>
      </c>
      <c r="AJ10" s="5">
        <f>IF((AI10-AH10) &gt; 1,0,IF((AI10-AH10)&lt;0,AH10-AI10,AI10-AH10))</f>
        <v>285500</v>
      </c>
      <c r="AK10" s="5">
        <v>0.01</v>
      </c>
      <c r="AL10" s="5">
        <f>ROUND(AJ10*(AK10/100),2)</f>
        <v>28.55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28.55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4.2824999999999998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24.267500000000002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1911</v>
      </c>
      <c r="B10" s="5" t="s">
        <v>1912</v>
      </c>
      <c r="C10" s="5" t="s">
        <v>1913</v>
      </c>
      <c r="D10" s="5" t="s">
        <v>1914</v>
      </c>
      <c r="E10" s="5">
        <v>1</v>
      </c>
      <c r="F10" s="5">
        <v>22052</v>
      </c>
      <c r="G10" s="5" t="s">
        <v>1915</v>
      </c>
      <c r="H10" s="5" t="s">
        <v>40</v>
      </c>
      <c r="I10" s="5"/>
      <c r="J10" s="5">
        <v>5</v>
      </c>
      <c r="K10" s="5">
        <v>1</v>
      </c>
      <c r="L10" s="5" t="s">
        <v>1020</v>
      </c>
      <c r="M10" s="5" t="s">
        <v>42</v>
      </c>
      <c r="N10" s="5">
        <f>((J10*400)+(K10*100))+L10</f>
        <v>2111</v>
      </c>
      <c r="O10" s="5" t="s">
        <v>43</v>
      </c>
      <c r="P10" s="5">
        <f>N10*O10</f>
        <v>158325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158325</v>
      </c>
      <c r="AH10" s="5">
        <f>AG10</f>
        <v>158325</v>
      </c>
      <c r="AI10" s="5">
        <v>0</v>
      </c>
      <c r="AJ10" s="5">
        <f>IF((AI10-AH10) &gt; 1,0,IF((AI10-AH10)&lt;0,AH10-AI10,AI10-AH10))</f>
        <v>158325</v>
      </c>
      <c r="AK10" s="5">
        <v>0.01</v>
      </c>
      <c r="AL10" s="5">
        <f>ROUND(AJ10*(AK10/100),2)</f>
        <v>15.83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2.3744999999999998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13.455500000000001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1917</v>
      </c>
      <c r="B10" s="5" t="s">
        <v>1918</v>
      </c>
      <c r="C10" s="5" t="s">
        <v>1919</v>
      </c>
      <c r="D10" s="5" t="s">
        <v>65</v>
      </c>
      <c r="E10" s="5">
        <v>1</v>
      </c>
      <c r="F10" s="5">
        <v>22370</v>
      </c>
      <c r="G10" s="5" t="s">
        <v>1920</v>
      </c>
      <c r="H10" s="5" t="s">
        <v>67</v>
      </c>
      <c r="I10" s="5" t="s">
        <v>1921</v>
      </c>
      <c r="J10" s="5">
        <v>6</v>
      </c>
      <c r="K10" s="5">
        <v>2</v>
      </c>
      <c r="L10" s="5" t="s">
        <v>69</v>
      </c>
      <c r="M10" s="5" t="s">
        <v>42</v>
      </c>
      <c r="N10" s="5">
        <f>((J10*400)+(K10*100))+L10</f>
        <v>2684</v>
      </c>
      <c r="O10" s="5" t="s">
        <v>79</v>
      </c>
      <c r="P10" s="5">
        <f>N10*O10</f>
        <v>402600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402600</v>
      </c>
      <c r="AH10" s="5">
        <f>AG10</f>
        <v>402600</v>
      </c>
      <c r="AI10" s="5">
        <v>0</v>
      </c>
      <c r="AJ10" s="5">
        <f>IF((AI10-AH10) &gt; 1,0,IF((AI10-AH10)&lt;0,AH10-AI10,AI10-AH10))</f>
        <v>402600</v>
      </c>
      <c r="AK10" s="5">
        <v>0.01</v>
      </c>
      <c r="AL10" s="5">
        <f>ROUND(AJ10*(AK10/100),2)</f>
        <v>40.26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40.26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6.0389999999999997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34.220999999999997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1923</v>
      </c>
      <c r="B10" s="5" t="s">
        <v>1924</v>
      </c>
      <c r="C10" s="5" t="s">
        <v>1925</v>
      </c>
      <c r="D10" s="5" t="s">
        <v>1926</v>
      </c>
      <c r="E10" s="5">
        <v>1</v>
      </c>
      <c r="F10" s="5">
        <v>18208</v>
      </c>
      <c r="G10" s="5" t="s">
        <v>1927</v>
      </c>
      <c r="H10" s="5" t="s">
        <v>56</v>
      </c>
      <c r="I10" s="5" t="s">
        <v>1928</v>
      </c>
      <c r="J10" s="5">
        <v>5</v>
      </c>
      <c r="K10" s="5">
        <v>3</v>
      </c>
      <c r="L10" s="5" t="s">
        <v>685</v>
      </c>
      <c r="M10" s="5" t="s">
        <v>42</v>
      </c>
      <c r="N10" s="5">
        <f>((J10*400)+(K10*100))+L10</f>
        <v>2376</v>
      </c>
      <c r="O10" s="5" t="s">
        <v>222</v>
      </c>
      <c r="P10" s="5">
        <f>N10*O10</f>
        <v>594000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594000</v>
      </c>
      <c r="AH10" s="5">
        <f>AG10</f>
        <v>594000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1923</v>
      </c>
      <c r="B11" s="5" t="s">
        <v>1924</v>
      </c>
      <c r="C11" s="5" t="s">
        <v>1925</v>
      </c>
      <c r="D11" s="5" t="s">
        <v>1926</v>
      </c>
      <c r="E11" s="5">
        <v>2</v>
      </c>
      <c r="F11" s="5">
        <v>21663</v>
      </c>
      <c r="G11" s="5" t="s">
        <v>1929</v>
      </c>
      <c r="H11" s="5" t="s">
        <v>40</v>
      </c>
      <c r="I11" s="5"/>
      <c r="J11" s="5">
        <v>5</v>
      </c>
      <c r="K11" s="5">
        <v>1</v>
      </c>
      <c r="L11" s="5" t="s">
        <v>537</v>
      </c>
      <c r="M11" s="5" t="s">
        <v>42</v>
      </c>
      <c r="N11" s="5">
        <f>((J11*400)+(K11*100))+L11</f>
        <v>2148</v>
      </c>
      <c r="O11" s="5" t="s">
        <v>70</v>
      </c>
      <c r="P11" s="5">
        <f>N11*O11</f>
        <v>268500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268500</v>
      </c>
      <c r="AH11" s="5">
        <f>AG11</f>
        <v>268500</v>
      </c>
      <c r="AI11" s="5">
        <v>0</v>
      </c>
      <c r="AJ11" s="5">
        <f>IF((AI11-AH11) &gt; 1,0,IF((AI11-AH11)&lt;0,AH11-AI11,AI11-AH11))</f>
        <v>268500</v>
      </c>
      <c r="AK11" s="5">
        <v>0.01</v>
      </c>
      <c r="AL11" s="5">
        <f>ROUND(AJ11*(AK11/100),2)</f>
        <v>26.85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26.85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4.0274999999999999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22.822500000000002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1931</v>
      </c>
      <c r="B10" s="5" t="s">
        <v>1932</v>
      </c>
      <c r="C10" s="5" t="s">
        <v>1933</v>
      </c>
      <c r="D10" s="5" t="s">
        <v>1934</v>
      </c>
      <c r="E10" s="5">
        <v>1</v>
      </c>
      <c r="F10" s="5">
        <v>21603</v>
      </c>
      <c r="G10" s="5" t="s">
        <v>1935</v>
      </c>
      <c r="H10" s="5" t="s">
        <v>88</v>
      </c>
      <c r="I10" s="5" t="s">
        <v>1936</v>
      </c>
      <c r="J10" s="5">
        <v>4</v>
      </c>
      <c r="K10" s="5">
        <v>1</v>
      </c>
      <c r="L10" s="5" t="s">
        <v>570</v>
      </c>
      <c r="M10" s="5" t="s">
        <v>42</v>
      </c>
      <c r="N10" s="5">
        <f>((J10*400)+(K10*100))+L10</f>
        <v>1782</v>
      </c>
      <c r="O10" s="5" t="s">
        <v>70</v>
      </c>
      <c r="P10" s="5">
        <f>N10*O10</f>
        <v>222750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222750</v>
      </c>
      <c r="AH10" s="5">
        <f>AG10</f>
        <v>222750</v>
      </c>
      <c r="AI10" s="5">
        <v>0</v>
      </c>
      <c r="AJ10" s="5">
        <f>IF((AI10-AH10) &gt; 1,0,IF((AI10-AH10)&lt;0,AH10-AI10,AI10-AH10))</f>
        <v>222750</v>
      </c>
      <c r="AK10" s="5">
        <v>0.01</v>
      </c>
      <c r="AL10" s="5">
        <f>ROUND(AJ10*(AK10/100),2)</f>
        <v>22.28</v>
      </c>
    </row>
    <row r="11" spans="1:38" ht="17.25" x14ac:dyDescent="0.25">
      <c r="A11" s="5" t="s">
        <v>1931</v>
      </c>
      <c r="B11" s="5" t="s">
        <v>1932</v>
      </c>
      <c r="C11" s="5" t="s">
        <v>1933</v>
      </c>
      <c r="D11" s="5" t="s">
        <v>1934</v>
      </c>
      <c r="E11" s="5">
        <v>2</v>
      </c>
      <c r="F11" s="5">
        <v>22948</v>
      </c>
      <c r="G11" s="5" t="s">
        <v>1937</v>
      </c>
      <c r="H11" s="5" t="s">
        <v>40</v>
      </c>
      <c r="I11" s="5"/>
      <c r="J11" s="5">
        <v>4</v>
      </c>
      <c r="K11" s="5">
        <v>1</v>
      </c>
      <c r="L11" s="5" t="s">
        <v>811</v>
      </c>
      <c r="M11" s="5" t="s">
        <v>42</v>
      </c>
      <c r="N11" s="5">
        <f>((J11*400)+(K11*100))+L11</f>
        <v>1761</v>
      </c>
      <c r="O11" s="5" t="s">
        <v>70</v>
      </c>
      <c r="P11" s="5">
        <f>N11*O11</f>
        <v>220125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220125</v>
      </c>
      <c r="AH11" s="5">
        <f>AG11</f>
        <v>220125</v>
      </c>
      <c r="AI11" s="5">
        <v>0</v>
      </c>
      <c r="AJ11" s="5">
        <f>IF((AI11-AH11) &gt; 1,0,IF((AI11-AH11)&lt;0,AH11-AI11,AI11-AH11))</f>
        <v>220125</v>
      </c>
      <c r="AK11" s="5">
        <v>0.01</v>
      </c>
      <c r="AL11" s="5">
        <f>ROUND(AJ11*(AK11/100),2)</f>
        <v>22.01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44.290000000000006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6.6435000000000004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37.646500000000003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1939</v>
      </c>
      <c r="B10" s="5" t="s">
        <v>1940</v>
      </c>
      <c r="C10" s="5" t="s">
        <v>1941</v>
      </c>
      <c r="D10" s="5" t="s">
        <v>1942</v>
      </c>
      <c r="E10" s="5">
        <v>1</v>
      </c>
      <c r="F10" s="5">
        <v>19938</v>
      </c>
      <c r="G10" s="5" t="s">
        <v>1943</v>
      </c>
      <c r="H10" s="5" t="s">
        <v>40</v>
      </c>
      <c r="I10" s="5"/>
      <c r="J10" s="5">
        <v>16</v>
      </c>
      <c r="K10" s="5">
        <v>1</v>
      </c>
      <c r="L10" s="5" t="s">
        <v>209</v>
      </c>
      <c r="M10" s="5" t="s">
        <v>42</v>
      </c>
      <c r="N10" s="5">
        <f>((J10*400)+(K10*100))+L10</f>
        <v>6557</v>
      </c>
      <c r="O10" s="5" t="s">
        <v>70</v>
      </c>
      <c r="P10" s="5">
        <f>N10*O10</f>
        <v>819625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819625</v>
      </c>
      <c r="AH10" s="5">
        <f>AG10</f>
        <v>819625</v>
      </c>
      <c r="AI10" s="5">
        <v>0</v>
      </c>
      <c r="AJ10" s="5">
        <f>IF((AI10-AH10) &gt; 1,0,IF((AI10-AH10)&lt;0,AH10-AI10,AI10-AH10))</f>
        <v>819625</v>
      </c>
      <c r="AK10" s="5">
        <v>0.01</v>
      </c>
      <c r="AL10" s="5">
        <f>ROUND(AJ10*(AK10/100),2)</f>
        <v>81.96</v>
      </c>
    </row>
    <row r="11" spans="1:38" ht="17.25" x14ac:dyDescent="0.25">
      <c r="A11" s="5" t="s">
        <v>1939</v>
      </c>
      <c r="B11" s="5" t="s">
        <v>1940</v>
      </c>
      <c r="C11" s="5" t="s">
        <v>1941</v>
      </c>
      <c r="D11" s="5" t="s">
        <v>1942</v>
      </c>
      <c r="E11" s="5">
        <v>2</v>
      </c>
      <c r="F11" s="5">
        <v>20046</v>
      </c>
      <c r="G11" s="5" t="s">
        <v>1944</v>
      </c>
      <c r="H11" s="5" t="s">
        <v>67</v>
      </c>
      <c r="I11" s="5"/>
      <c r="J11" s="5">
        <v>30</v>
      </c>
      <c r="K11" s="5">
        <v>2</v>
      </c>
      <c r="L11" s="5" t="s">
        <v>890</v>
      </c>
      <c r="M11" s="5" t="s">
        <v>42</v>
      </c>
      <c r="N11" s="5">
        <f>((J11*400)+(K11*100))+L11</f>
        <v>12240</v>
      </c>
      <c r="O11" s="5" t="s">
        <v>70</v>
      </c>
      <c r="P11" s="5">
        <f>N11*O11</f>
        <v>1530000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1530000</v>
      </c>
      <c r="AH11" s="5">
        <f>AG11</f>
        <v>1530000</v>
      </c>
      <c r="AI11" s="5">
        <v>0</v>
      </c>
      <c r="AJ11" s="5">
        <f>IF((AI11-AH11) &gt; 1,0,IF((AI11-AH11)&lt;0,AH11-AI11,AI11-AH11))</f>
        <v>1530000</v>
      </c>
      <c r="AK11" s="5">
        <v>0.01</v>
      </c>
      <c r="AL11" s="5">
        <f>ROUND(AJ11*(AK11/100),2)</f>
        <v>153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234.95999999999998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35.243999999999993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199.71599999999998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1946</v>
      </c>
      <c r="B10" s="5" t="s">
        <v>1947</v>
      </c>
      <c r="C10" s="5" t="s">
        <v>1948</v>
      </c>
      <c r="D10" s="5" t="s">
        <v>1949</v>
      </c>
      <c r="E10" s="5">
        <v>1</v>
      </c>
      <c r="F10" s="5">
        <v>22992</v>
      </c>
      <c r="G10" s="5" t="s">
        <v>1950</v>
      </c>
      <c r="H10" s="5" t="s">
        <v>40</v>
      </c>
      <c r="I10" s="5"/>
      <c r="J10" s="5">
        <v>14</v>
      </c>
      <c r="K10" s="5">
        <v>0</v>
      </c>
      <c r="L10" s="5" t="s">
        <v>1190</v>
      </c>
      <c r="M10" s="5" t="s">
        <v>42</v>
      </c>
      <c r="N10" s="5">
        <f>((J10*400)+(K10*100))+L10</f>
        <v>5638</v>
      </c>
      <c r="O10" s="5" t="s">
        <v>70</v>
      </c>
      <c r="P10" s="5">
        <f>N10*O10</f>
        <v>704750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704750</v>
      </c>
      <c r="AH10" s="5">
        <f>AG10</f>
        <v>704750</v>
      </c>
      <c r="AI10" s="5">
        <v>0</v>
      </c>
      <c r="AJ10" s="5">
        <f>IF((AI10-AH10) &gt; 1,0,IF((AI10-AH10)&lt;0,AH10-AI10,AI10-AH10))</f>
        <v>704750</v>
      </c>
      <c r="AK10" s="5">
        <v>0.01</v>
      </c>
      <c r="AL10" s="5">
        <f>ROUND(AJ10*(AK10/100),2)</f>
        <v>70.48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70.48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10.572000000000001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59.908000000000001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1952</v>
      </c>
      <c r="B10" s="5"/>
      <c r="C10" s="5" t="s">
        <v>1953</v>
      </c>
      <c r="D10" s="5" t="s">
        <v>1954</v>
      </c>
      <c r="E10" s="5">
        <v>1</v>
      </c>
      <c r="F10" s="5">
        <v>19421</v>
      </c>
      <c r="G10" s="5" t="s">
        <v>1955</v>
      </c>
      <c r="H10" s="5" t="s">
        <v>88</v>
      </c>
      <c r="I10" s="5" t="s">
        <v>1956</v>
      </c>
      <c r="J10" s="5">
        <v>7</v>
      </c>
      <c r="K10" s="5">
        <v>1</v>
      </c>
      <c r="L10" s="5" t="s">
        <v>1069</v>
      </c>
      <c r="M10" s="5" t="s">
        <v>42</v>
      </c>
      <c r="N10" s="5">
        <f>((J10*400)+(K10*100))+L10</f>
        <v>2910</v>
      </c>
      <c r="O10" s="5" t="s">
        <v>70</v>
      </c>
      <c r="P10" s="5">
        <f>N10*O10</f>
        <v>363750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363750</v>
      </c>
      <c r="AH10" s="5">
        <f>AG10</f>
        <v>363750</v>
      </c>
      <c r="AI10" s="5">
        <v>0</v>
      </c>
      <c r="AJ10" s="5">
        <f>IF((AI10-AH10) &gt; 1,0,IF((AI10-AH10)&lt;0,AH10-AI10,AI10-AH10))</f>
        <v>363750</v>
      </c>
      <c r="AK10" s="5">
        <v>0.01</v>
      </c>
      <c r="AL10" s="5">
        <f>ROUND(AJ10*(AK10/100),2)</f>
        <v>36.380000000000003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36.380000000000003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5.4569999999999999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30.923000000000002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1958</v>
      </c>
      <c r="B10" s="5" t="s">
        <v>1959</v>
      </c>
      <c r="C10" s="5" t="s">
        <v>1960</v>
      </c>
      <c r="D10" s="5" t="s">
        <v>1961</v>
      </c>
      <c r="E10" s="5">
        <v>1</v>
      </c>
      <c r="F10" s="5">
        <v>19819</v>
      </c>
      <c r="G10" s="5" t="s">
        <v>1962</v>
      </c>
      <c r="H10" s="5" t="s">
        <v>40</v>
      </c>
      <c r="I10" s="5"/>
      <c r="J10" s="5">
        <v>43</v>
      </c>
      <c r="K10" s="5">
        <v>1</v>
      </c>
      <c r="L10" s="5" t="s">
        <v>485</v>
      </c>
      <c r="M10" s="5" t="s">
        <v>42</v>
      </c>
      <c r="N10" s="5">
        <f>((J10*400)+(K10*100))+L10</f>
        <v>17397</v>
      </c>
      <c r="O10" s="5" t="s">
        <v>70</v>
      </c>
      <c r="P10" s="5">
        <f>N10*O10</f>
        <v>2174625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2174625</v>
      </c>
      <c r="AH10" s="5">
        <f>AG10</f>
        <v>2174625</v>
      </c>
      <c r="AI10" s="5">
        <v>0</v>
      </c>
      <c r="AJ10" s="5">
        <f>IF((AI10-AH10) &gt; 1,0,IF((AI10-AH10)&lt;0,AH10-AI10,AI10-AH10))</f>
        <v>2174625</v>
      </c>
      <c r="AK10" s="5">
        <v>0.01</v>
      </c>
      <c r="AL10" s="5">
        <f>ROUND(AJ10*(AK10/100),2)</f>
        <v>217.46</v>
      </c>
    </row>
    <row r="11" spans="1:38" ht="17.25" x14ac:dyDescent="0.25">
      <c r="A11" s="5" t="s">
        <v>1958</v>
      </c>
      <c r="B11" s="5" t="s">
        <v>1959</v>
      </c>
      <c r="C11" s="5" t="s">
        <v>1960</v>
      </c>
      <c r="D11" s="5" t="s">
        <v>1961</v>
      </c>
      <c r="E11" s="5">
        <v>2</v>
      </c>
      <c r="F11" s="5">
        <v>18771</v>
      </c>
      <c r="G11" s="5" t="s">
        <v>1963</v>
      </c>
      <c r="H11" s="5" t="s">
        <v>40</v>
      </c>
      <c r="I11" s="5"/>
      <c r="J11" s="5">
        <v>7</v>
      </c>
      <c r="K11" s="5">
        <v>1</v>
      </c>
      <c r="L11" s="5" t="s">
        <v>183</v>
      </c>
      <c r="M11" s="5" t="s">
        <v>42</v>
      </c>
      <c r="N11" s="5">
        <f>((J11*400)+(K11*100))+L11</f>
        <v>2989</v>
      </c>
      <c r="O11" s="5" t="s">
        <v>70</v>
      </c>
      <c r="P11" s="5">
        <f>N11*O11</f>
        <v>373625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373625</v>
      </c>
      <c r="AH11" s="5">
        <f>AG11</f>
        <v>373625</v>
      </c>
      <c r="AI11" s="5">
        <v>0</v>
      </c>
      <c r="AJ11" s="5">
        <f>IF((AI11-AH11) &gt; 1,0,IF((AI11-AH11)&lt;0,AH11-AI11,AI11-AH11))</f>
        <v>373625</v>
      </c>
      <c r="AK11" s="5">
        <v>0.01</v>
      </c>
      <c r="AL11" s="5">
        <f>ROUND(AJ11*(AK11/100),2)</f>
        <v>37.36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254.82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38.222999999999999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216.59699999999998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1965</v>
      </c>
      <c r="B10" s="5" t="s">
        <v>1966</v>
      </c>
      <c r="C10" s="5" t="s">
        <v>1967</v>
      </c>
      <c r="D10" s="5" t="s">
        <v>1968</v>
      </c>
      <c r="E10" s="5">
        <v>1</v>
      </c>
      <c r="F10" s="5">
        <v>20712</v>
      </c>
      <c r="G10" s="5" t="s">
        <v>1969</v>
      </c>
      <c r="H10" s="5" t="s">
        <v>40</v>
      </c>
      <c r="I10" s="5"/>
      <c r="J10" s="5">
        <v>23</v>
      </c>
      <c r="K10" s="5">
        <v>1</v>
      </c>
      <c r="L10" s="5" t="s">
        <v>1970</v>
      </c>
      <c r="M10" s="5" t="s">
        <v>42</v>
      </c>
      <c r="N10" s="5">
        <f>((J10*400)+(K10*100))+L10</f>
        <v>9319</v>
      </c>
      <c r="O10" s="5" t="s">
        <v>79</v>
      </c>
      <c r="P10" s="5">
        <f>N10*O10</f>
        <v>1397850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1397850</v>
      </c>
      <c r="AH10" s="5">
        <f>AG10</f>
        <v>1397850</v>
      </c>
      <c r="AI10" s="5">
        <v>0</v>
      </c>
      <c r="AJ10" s="5">
        <f>IF((AI10-AH10) &gt; 1,0,IF((AI10-AH10)&lt;0,AH10-AI10,AI10-AH10))</f>
        <v>1397850</v>
      </c>
      <c r="AK10" s="5">
        <v>0.01</v>
      </c>
      <c r="AL10" s="5">
        <f>ROUND(AJ10*(AK10/100),2)</f>
        <v>139.79</v>
      </c>
    </row>
    <row r="11" spans="1:38" ht="17.25" x14ac:dyDescent="0.25">
      <c r="A11" s="5" t="s">
        <v>1965</v>
      </c>
      <c r="B11" s="5" t="s">
        <v>1966</v>
      </c>
      <c r="C11" s="5" t="s">
        <v>1967</v>
      </c>
      <c r="D11" s="5" t="s">
        <v>1968</v>
      </c>
      <c r="E11" s="5">
        <v>2</v>
      </c>
      <c r="F11" s="5">
        <v>19783</v>
      </c>
      <c r="G11" s="5" t="s">
        <v>1971</v>
      </c>
      <c r="H11" s="5" t="s">
        <v>40</v>
      </c>
      <c r="I11" s="5"/>
      <c r="J11" s="5">
        <v>18</v>
      </c>
      <c r="K11" s="5">
        <v>2</v>
      </c>
      <c r="L11" s="5" t="s">
        <v>180</v>
      </c>
      <c r="M11" s="5" t="s">
        <v>42</v>
      </c>
      <c r="N11" s="5">
        <f>((J11*400)+(K11*100))+L11</f>
        <v>7458</v>
      </c>
      <c r="O11" s="5" t="s">
        <v>70</v>
      </c>
      <c r="P11" s="5">
        <f>N11*O11</f>
        <v>932250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932250</v>
      </c>
      <c r="AH11" s="5">
        <f>AG11</f>
        <v>932250</v>
      </c>
      <c r="AI11" s="5">
        <v>0</v>
      </c>
      <c r="AJ11" s="5">
        <f>IF((AI11-AH11) &gt; 1,0,IF((AI11-AH11)&lt;0,AH11-AI11,AI11-AH11))</f>
        <v>932250</v>
      </c>
      <c r="AK11" s="5">
        <v>0.01</v>
      </c>
      <c r="AL11" s="5">
        <f>ROUND(AJ11*(AK11/100),2)</f>
        <v>93.23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233.01999999999998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34.952999999999996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198.06699999999998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273</v>
      </c>
      <c r="B10" s="5" t="s">
        <v>274</v>
      </c>
      <c r="C10" s="5" t="s">
        <v>275</v>
      </c>
      <c r="D10" s="5" t="s">
        <v>276</v>
      </c>
      <c r="E10" s="5">
        <v>1</v>
      </c>
      <c r="F10" s="5">
        <v>18644</v>
      </c>
      <c r="G10" s="5" t="s">
        <v>277</v>
      </c>
      <c r="H10" s="5" t="s">
        <v>40</v>
      </c>
      <c r="I10" s="5"/>
      <c r="J10" s="5">
        <v>15</v>
      </c>
      <c r="K10" s="5">
        <v>0</v>
      </c>
      <c r="L10" s="5" t="s">
        <v>278</v>
      </c>
      <c r="M10" s="5" t="s">
        <v>42</v>
      </c>
      <c r="N10" s="5">
        <f>((J10*400)+(K10*100))+L10</f>
        <v>6083</v>
      </c>
      <c r="O10" s="5" t="s">
        <v>279</v>
      </c>
      <c r="P10" s="5">
        <f>N10*O10</f>
        <v>2433200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2433200</v>
      </c>
      <c r="AH10" s="5">
        <f>AG10</f>
        <v>2433200</v>
      </c>
      <c r="AI10" s="5">
        <v>0</v>
      </c>
      <c r="AJ10" s="5">
        <f>IF((AI10-AH10) &gt; 1,0,IF((AI10-AH10)&lt;0,AH10-AI10,AI10-AH10))</f>
        <v>2433200</v>
      </c>
      <c r="AK10" s="5">
        <v>0.01</v>
      </c>
      <c r="AL10" s="5">
        <f>ROUND(AJ10*(AK10/100),2)</f>
        <v>243.32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243.32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36.497999999999998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206.822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1973</v>
      </c>
      <c r="B10" s="5" t="s">
        <v>1974</v>
      </c>
      <c r="C10" s="5" t="s">
        <v>1975</v>
      </c>
      <c r="D10" s="5" t="s">
        <v>1976</v>
      </c>
      <c r="E10" s="5">
        <v>1</v>
      </c>
      <c r="F10" s="5">
        <v>21761</v>
      </c>
      <c r="G10" s="5" t="s">
        <v>1977</v>
      </c>
      <c r="H10" s="5" t="s">
        <v>88</v>
      </c>
      <c r="I10" s="5" t="s">
        <v>1978</v>
      </c>
      <c r="J10" s="5">
        <v>4</v>
      </c>
      <c r="K10" s="5">
        <v>0</v>
      </c>
      <c r="L10" s="5" t="s">
        <v>1462</v>
      </c>
      <c r="M10" s="5" t="s">
        <v>42</v>
      </c>
      <c r="N10" s="5">
        <f>((J10*400)+(K10*100))+L10</f>
        <v>1618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1980</v>
      </c>
      <c r="B10" s="5" t="s">
        <v>1981</v>
      </c>
      <c r="C10" s="5" t="s">
        <v>1982</v>
      </c>
      <c r="D10" s="5" t="s">
        <v>1983</v>
      </c>
      <c r="E10" s="5">
        <v>1</v>
      </c>
      <c r="F10" s="5">
        <v>18290</v>
      </c>
      <c r="G10" s="5" t="s">
        <v>1984</v>
      </c>
      <c r="H10" s="5" t="s">
        <v>56</v>
      </c>
      <c r="I10" s="5" t="s">
        <v>1985</v>
      </c>
      <c r="J10" s="5">
        <v>0</v>
      </c>
      <c r="K10" s="5">
        <v>1</v>
      </c>
      <c r="L10" s="5" t="s">
        <v>1069</v>
      </c>
      <c r="M10" s="5" t="s">
        <v>42</v>
      </c>
      <c r="N10" s="5">
        <f>((J10*400)+(K10*100))+L10</f>
        <v>110</v>
      </c>
      <c r="O10" s="5" t="s">
        <v>554</v>
      </c>
      <c r="P10" s="5">
        <f>N10*O10</f>
        <v>77000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77000</v>
      </c>
      <c r="AH10" s="5">
        <f>AG10</f>
        <v>77000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1980</v>
      </c>
      <c r="B11" s="5" t="s">
        <v>1981</v>
      </c>
      <c r="C11" s="5" t="s">
        <v>1982</v>
      </c>
      <c r="D11" s="5" t="s">
        <v>1983</v>
      </c>
      <c r="E11" s="5">
        <v>2</v>
      </c>
      <c r="F11" s="5">
        <v>22764</v>
      </c>
      <c r="G11" s="5" t="s">
        <v>1986</v>
      </c>
      <c r="H11" s="5" t="s">
        <v>40</v>
      </c>
      <c r="I11" s="5"/>
      <c r="J11" s="5">
        <v>16</v>
      </c>
      <c r="K11" s="5">
        <v>0</v>
      </c>
      <c r="L11" s="5" t="s">
        <v>849</v>
      </c>
      <c r="M11" s="5" t="s">
        <v>42</v>
      </c>
      <c r="N11" s="5">
        <f>((J11*400)+(K11*100))+L11</f>
        <v>6439</v>
      </c>
      <c r="O11" s="5" t="s">
        <v>70</v>
      </c>
      <c r="P11" s="5">
        <f>N11*O11</f>
        <v>804875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804875</v>
      </c>
      <c r="AH11" s="5">
        <f>AG11</f>
        <v>804875</v>
      </c>
      <c r="AI11" s="5">
        <v>0</v>
      </c>
      <c r="AJ11" s="5">
        <f>IF((AI11-AH11) &gt; 1,0,IF((AI11-AH11)&lt;0,AH11-AI11,AI11-AH11))</f>
        <v>804875</v>
      </c>
      <c r="AK11" s="5">
        <v>0.01</v>
      </c>
      <c r="AL11" s="5">
        <f>ROUND(AJ11*(AK11/100),2)</f>
        <v>80.489999999999995</v>
      </c>
    </row>
    <row r="12" spans="1:38" ht="17.25" x14ac:dyDescent="0.25">
      <c r="A12" s="5" t="s">
        <v>1980</v>
      </c>
      <c r="B12" s="5" t="s">
        <v>1981</v>
      </c>
      <c r="C12" s="5" t="s">
        <v>1982</v>
      </c>
      <c r="D12" s="5" t="s">
        <v>1983</v>
      </c>
      <c r="E12" s="5">
        <v>3</v>
      </c>
      <c r="F12" s="5">
        <v>18125</v>
      </c>
      <c r="G12" s="5" t="s">
        <v>1987</v>
      </c>
      <c r="H12" s="5" t="s">
        <v>56</v>
      </c>
      <c r="I12" s="5" t="s">
        <v>1988</v>
      </c>
      <c r="J12" s="5">
        <v>6</v>
      </c>
      <c r="K12" s="5">
        <v>2</v>
      </c>
      <c r="L12" s="5" t="s">
        <v>69</v>
      </c>
      <c r="M12" s="5" t="s">
        <v>42</v>
      </c>
      <c r="N12" s="5">
        <f>((J12*400)+(K12*100))+L12</f>
        <v>2684</v>
      </c>
      <c r="O12" s="5" t="s">
        <v>79</v>
      </c>
      <c r="P12" s="5">
        <f>N12*O12</f>
        <v>402600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402600</v>
      </c>
      <c r="AH12" s="5">
        <f>AG12</f>
        <v>402600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80.489999999999995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12.073499999999999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68.416499999999999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1990</v>
      </c>
      <c r="B10" s="5"/>
      <c r="C10" s="5" t="s">
        <v>1991</v>
      </c>
      <c r="D10" s="5" t="s">
        <v>1992</v>
      </c>
      <c r="E10" s="5">
        <v>1</v>
      </c>
      <c r="F10" s="5">
        <v>18533</v>
      </c>
      <c r="G10" s="5" t="s">
        <v>1993</v>
      </c>
      <c r="H10" s="5" t="s">
        <v>88</v>
      </c>
      <c r="I10" s="5" t="s">
        <v>1994</v>
      </c>
      <c r="J10" s="5">
        <v>4</v>
      </c>
      <c r="K10" s="5">
        <v>1</v>
      </c>
      <c r="L10" s="5" t="s">
        <v>311</v>
      </c>
      <c r="M10" s="5" t="s">
        <v>42</v>
      </c>
      <c r="N10" s="5">
        <f>((J10*400)+(K10*100))+L10</f>
        <v>1700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1995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1996</v>
      </c>
      <c r="B10" s="5" t="s">
        <v>1997</v>
      </c>
      <c r="C10" s="5" t="s">
        <v>1998</v>
      </c>
      <c r="D10" s="5" t="s">
        <v>1999</v>
      </c>
      <c r="E10" s="5">
        <v>1</v>
      </c>
      <c r="F10" s="5">
        <v>19773</v>
      </c>
      <c r="G10" s="5" t="s">
        <v>2000</v>
      </c>
      <c r="H10" s="5" t="s">
        <v>88</v>
      </c>
      <c r="I10" s="5" t="s">
        <v>2001</v>
      </c>
      <c r="J10" s="5">
        <v>0</v>
      </c>
      <c r="K10" s="5">
        <v>0</v>
      </c>
      <c r="L10" s="5" t="s">
        <v>715</v>
      </c>
      <c r="M10" s="5" t="s">
        <v>349</v>
      </c>
      <c r="N10" s="5">
        <f>((J10*400)+(K10*100))+L10</f>
        <v>38.5</v>
      </c>
      <c r="O10" s="5" t="s">
        <v>222</v>
      </c>
      <c r="P10" s="5">
        <f>N10*O10</f>
        <v>9625</v>
      </c>
      <c r="Q10" s="5">
        <v>1</v>
      </c>
      <c r="R10" s="5" t="s">
        <v>1996</v>
      </c>
      <c r="S10" s="5" t="s">
        <v>1997</v>
      </c>
      <c r="T10" s="5" t="s">
        <v>1998</v>
      </c>
      <c r="U10" s="5" t="s">
        <v>2002</v>
      </c>
      <c r="V10" s="5" t="s">
        <v>2003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1353</v>
      </c>
      <c r="M11" s="5" t="s">
        <v>349</v>
      </c>
      <c r="N11" s="5">
        <f>((J11*400)+(K11*100))+L11</f>
        <v>46</v>
      </c>
      <c r="O11" s="5" t="s">
        <v>222</v>
      </c>
      <c r="P11" s="5">
        <f>N11*O11</f>
        <v>11500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11500</v>
      </c>
      <c r="AH11" s="5">
        <f>AG11</f>
        <v>11500</v>
      </c>
      <c r="AI11" s="5">
        <v>0</v>
      </c>
      <c r="AJ11" s="5">
        <f>IF((AI11-AH11) &gt; 1,0,IF((AI11-AH11)&lt;0,AH11-AI11,AI11-AH11))</f>
        <v>11500</v>
      </c>
      <c r="AK11" s="5">
        <v>0.02</v>
      </c>
      <c r="AL11" s="5">
        <f>ROUND(AJ11*(AK11/100),2)</f>
        <v>2.2999999999999998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2.2999999999999998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0.34499999999999997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1.9549999999999998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2005</v>
      </c>
      <c r="B10" s="5" t="s">
        <v>2006</v>
      </c>
      <c r="C10" s="5" t="s">
        <v>2007</v>
      </c>
      <c r="D10" s="5" t="s">
        <v>2008</v>
      </c>
      <c r="E10" s="5">
        <v>1</v>
      </c>
      <c r="F10" s="5">
        <v>22345</v>
      </c>
      <c r="G10" s="5" t="s">
        <v>2009</v>
      </c>
      <c r="H10" s="5" t="s">
        <v>88</v>
      </c>
      <c r="I10" s="5" t="s">
        <v>2010</v>
      </c>
      <c r="J10" s="5">
        <v>14</v>
      </c>
      <c r="K10" s="5">
        <v>3</v>
      </c>
      <c r="L10" s="5" t="s">
        <v>834</v>
      </c>
      <c r="M10" s="5" t="s">
        <v>42</v>
      </c>
      <c r="N10" s="5">
        <f>((J10*400)+(K10*100))+L10</f>
        <v>5936</v>
      </c>
      <c r="O10" s="5" t="s">
        <v>43</v>
      </c>
      <c r="P10" s="5">
        <f>N10*O10</f>
        <v>445200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445200</v>
      </c>
      <c r="AH10" s="5">
        <f>AG10</f>
        <v>445200</v>
      </c>
      <c r="AI10" s="5">
        <v>0</v>
      </c>
      <c r="AJ10" s="5">
        <f>IF((AI10-AH10) &gt; 1,0,IF((AI10-AH10)&lt;0,AH10-AI10,AI10-AH10))</f>
        <v>445200</v>
      </c>
      <c r="AK10" s="5">
        <v>0.01</v>
      </c>
      <c r="AL10" s="5">
        <f>ROUND(AJ10*(AK10/100),2)</f>
        <v>44.52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44.52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6.6779999999999999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37.842000000000006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2012</v>
      </c>
      <c r="B10" s="5" t="s">
        <v>2013</v>
      </c>
      <c r="C10" s="5" t="s">
        <v>2014</v>
      </c>
      <c r="D10" s="5" t="s">
        <v>2015</v>
      </c>
      <c r="E10" s="5">
        <v>1</v>
      </c>
      <c r="F10" s="5">
        <v>18419</v>
      </c>
      <c r="G10" s="5" t="s">
        <v>2016</v>
      </c>
      <c r="H10" s="5" t="s">
        <v>40</v>
      </c>
      <c r="I10" s="5"/>
      <c r="J10" s="5">
        <v>13</v>
      </c>
      <c r="K10" s="5">
        <v>3</v>
      </c>
      <c r="L10" s="5" t="s">
        <v>1218</v>
      </c>
      <c r="M10" s="5" t="s">
        <v>42</v>
      </c>
      <c r="N10" s="5">
        <f>((J10*400)+(K10*100))+L10</f>
        <v>5517</v>
      </c>
      <c r="O10" s="5" t="s">
        <v>70</v>
      </c>
      <c r="P10" s="5">
        <f>N10*O10</f>
        <v>689625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689625</v>
      </c>
      <c r="AH10" s="5">
        <f>AG10</f>
        <v>689625</v>
      </c>
      <c r="AI10" s="5">
        <v>0</v>
      </c>
      <c r="AJ10" s="5">
        <f>IF((AI10-AH10) &gt; 1,0,IF((AI10-AH10)&lt;0,AH10-AI10,AI10-AH10))</f>
        <v>689625</v>
      </c>
      <c r="AK10" s="5">
        <v>0.01</v>
      </c>
      <c r="AL10" s="5">
        <f>ROUND(AJ10*(AK10/100),2)</f>
        <v>68.959999999999994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68.959999999999994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10.343999999999999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58.615999999999993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AM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2017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2018</v>
      </c>
      <c r="B10" s="5" t="s">
        <v>2019</v>
      </c>
      <c r="C10" s="5" t="s">
        <v>2020</v>
      </c>
      <c r="D10" s="5" t="s">
        <v>2021</v>
      </c>
      <c r="E10" s="5">
        <v>1</v>
      </c>
      <c r="F10" s="5">
        <v>19662</v>
      </c>
      <c r="G10" s="5" t="s">
        <v>2022</v>
      </c>
      <c r="H10" s="5" t="s">
        <v>56</v>
      </c>
      <c r="I10" s="5" t="s">
        <v>2023</v>
      </c>
      <c r="J10" s="5">
        <v>3</v>
      </c>
      <c r="K10" s="5">
        <v>0</v>
      </c>
      <c r="L10" s="5" t="s">
        <v>791</v>
      </c>
      <c r="M10" s="5" t="s">
        <v>42</v>
      </c>
      <c r="N10" s="5">
        <f>((J10*400)+(K10*100))+L10</f>
        <v>1221</v>
      </c>
      <c r="O10" s="5" t="s">
        <v>70</v>
      </c>
      <c r="P10" s="5">
        <f>N10*O10</f>
        <v>152625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152625</v>
      </c>
      <c r="AH10" s="5">
        <f>AG10</f>
        <v>152625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9" ht="17.25" x14ac:dyDescent="0.25">
      <c r="A11" s="5" t="s">
        <v>2018</v>
      </c>
      <c r="B11" s="5" t="s">
        <v>2019</v>
      </c>
      <c r="C11" s="5" t="s">
        <v>2020</v>
      </c>
      <c r="D11" s="5" t="s">
        <v>2021</v>
      </c>
      <c r="E11" s="5">
        <v>2</v>
      </c>
      <c r="F11" s="5">
        <v>22238</v>
      </c>
      <c r="G11" s="5" t="s">
        <v>2024</v>
      </c>
      <c r="H11" s="5" t="s">
        <v>56</v>
      </c>
      <c r="I11" s="5" t="s">
        <v>2025</v>
      </c>
      <c r="J11" s="5">
        <v>0</v>
      </c>
      <c r="K11" s="5">
        <v>0</v>
      </c>
      <c r="L11" s="5" t="s">
        <v>871</v>
      </c>
      <c r="M11" s="5" t="s">
        <v>59</v>
      </c>
      <c r="N11" s="5">
        <f>((J11*400)+(K11*100))+L11</f>
        <v>16</v>
      </c>
      <c r="O11" s="5" t="s">
        <v>554</v>
      </c>
      <c r="P11" s="5">
        <f>N11*O11</f>
        <v>11200</v>
      </c>
      <c r="Q11" s="5">
        <v>1</v>
      </c>
      <c r="R11" s="5" t="s">
        <v>2018</v>
      </c>
      <c r="S11" s="5" t="s">
        <v>2019</v>
      </c>
      <c r="T11" s="5" t="s">
        <v>2020</v>
      </c>
      <c r="U11" s="5" t="s">
        <v>2026</v>
      </c>
      <c r="V11" s="5" t="s">
        <v>2027</v>
      </c>
      <c r="W11" s="5" t="s">
        <v>163</v>
      </c>
      <c r="X11" s="5" t="s">
        <v>164</v>
      </c>
      <c r="Y11" s="5" t="s">
        <v>1590</v>
      </c>
      <c r="Z11" s="5">
        <v>64</v>
      </c>
      <c r="AA11" s="5">
        <v>100</v>
      </c>
      <c r="AB11" s="5">
        <v>6400</v>
      </c>
      <c r="AC11" s="5">
        <f>Z11*AB11</f>
        <v>409600</v>
      </c>
      <c r="AD11" s="5">
        <v>2567</v>
      </c>
      <c r="AE11" s="5">
        <v>76</v>
      </c>
      <c r="AF11" s="5">
        <f>(AC11*(100-AE11))/100</f>
        <v>98304</v>
      </c>
      <c r="AG11" s="5">
        <f>P11+AF11</f>
        <v>109504</v>
      </c>
      <c r="AH11" s="5">
        <f>(AG11*AA11)/100</f>
        <v>109504</v>
      </c>
      <c r="AI11" s="5">
        <v>0</v>
      </c>
      <c r="AJ11" s="5">
        <f>IF((AI11-AH11) &gt; 1,0,IF((AI11-AH11)&lt;0,AH11-AI11,AI11-AH11))</f>
        <v>109504</v>
      </c>
      <c r="AK11" s="5">
        <v>0.3</v>
      </c>
      <c r="AL11" s="5">
        <f>ROUND(AJ11*(AK11/100),2)</f>
        <v>328.51</v>
      </c>
      <c r="AM11" t="s">
        <v>2028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1</v>
      </c>
      <c r="L12" s="5" t="s">
        <v>117</v>
      </c>
      <c r="M12" s="5" t="s">
        <v>42</v>
      </c>
      <c r="N12" s="5">
        <f>((J12*400)+(K12*100))+L12</f>
        <v>191</v>
      </c>
      <c r="O12" s="5" t="s">
        <v>554</v>
      </c>
      <c r="P12" s="5">
        <f>N12*O12</f>
        <v>133700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133700</v>
      </c>
      <c r="AH12" s="5">
        <f>AG12</f>
        <v>133700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9" ht="17.25" x14ac:dyDescent="0.25">
      <c r="A13" s="5" t="s">
        <v>2018</v>
      </c>
      <c r="B13" s="5" t="s">
        <v>2019</v>
      </c>
      <c r="C13" s="5" t="s">
        <v>2020</v>
      </c>
      <c r="D13" s="5" t="s">
        <v>2021</v>
      </c>
      <c r="E13" s="5">
        <v>3</v>
      </c>
      <c r="F13" s="5">
        <v>19242</v>
      </c>
      <c r="G13" s="5" t="s">
        <v>2029</v>
      </c>
      <c r="H13" s="5" t="s">
        <v>56</v>
      </c>
      <c r="I13" s="5" t="s">
        <v>2030</v>
      </c>
      <c r="J13" s="5">
        <v>0</v>
      </c>
      <c r="K13" s="5">
        <v>0</v>
      </c>
      <c r="L13" s="5" t="s">
        <v>108</v>
      </c>
      <c r="M13" s="5" t="s">
        <v>349</v>
      </c>
      <c r="N13" s="5">
        <f>((J13*400)+(K13*100))+L13</f>
        <v>81</v>
      </c>
      <c r="O13" s="5" t="s">
        <v>151</v>
      </c>
      <c r="P13" s="5">
        <f>N13*O13</f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50000000</v>
      </c>
      <c r="AJ13" s="5">
        <f>IF((AI13-AH13) &gt; 1,0,IF((AI13-AH13)&lt;0,AH13-AI13,AI13-AH13))</f>
        <v>0</v>
      </c>
      <c r="AK13" s="5">
        <v>0.02</v>
      </c>
      <c r="AL13" s="5">
        <f>ROUND(AJ13*(AK13/100),2)</f>
        <v>0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328.51</v>
      </c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49.276499999999999</v>
      </c>
    </row>
    <row r="16" spans="1:39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279.23349999999999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2032</v>
      </c>
      <c r="B10" s="5"/>
      <c r="C10" s="5" t="s">
        <v>2033</v>
      </c>
      <c r="D10" s="5" t="s">
        <v>2034</v>
      </c>
      <c r="E10" s="5">
        <v>1</v>
      </c>
      <c r="F10" s="5">
        <v>18872</v>
      </c>
      <c r="G10" s="5" t="s">
        <v>2035</v>
      </c>
      <c r="H10" s="5" t="s">
        <v>88</v>
      </c>
      <c r="I10" s="5" t="s">
        <v>2036</v>
      </c>
      <c r="J10" s="5">
        <v>10</v>
      </c>
      <c r="K10" s="5">
        <v>0</v>
      </c>
      <c r="L10" s="5" t="s">
        <v>1047</v>
      </c>
      <c r="M10" s="5" t="s">
        <v>42</v>
      </c>
      <c r="N10" s="5">
        <f>((J10*400)+(K10*100))+L10</f>
        <v>4050</v>
      </c>
      <c r="O10" s="5" t="s">
        <v>70</v>
      </c>
      <c r="P10" s="5">
        <f>N10*O10</f>
        <v>506250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506250</v>
      </c>
      <c r="AH10" s="5">
        <f>AG10</f>
        <v>506250</v>
      </c>
      <c r="AI10" s="5">
        <v>0</v>
      </c>
      <c r="AJ10" s="5">
        <f>IF((AI10-AH10) &gt; 1,0,IF((AI10-AH10)&lt;0,AH10-AI10,AI10-AH10))</f>
        <v>506250</v>
      </c>
      <c r="AK10" s="5">
        <v>0.01</v>
      </c>
      <c r="AL10" s="5">
        <f>ROUND(AJ10*(AK10/100),2)</f>
        <v>50.63</v>
      </c>
    </row>
    <row r="11" spans="1:38" ht="17.25" x14ac:dyDescent="0.25">
      <c r="A11" s="5" t="s">
        <v>2032</v>
      </c>
      <c r="B11" s="5"/>
      <c r="C11" s="5" t="s">
        <v>2033</v>
      </c>
      <c r="D11" s="5" t="s">
        <v>2034</v>
      </c>
      <c r="E11" s="5">
        <v>2</v>
      </c>
      <c r="F11" s="5">
        <v>18873</v>
      </c>
      <c r="G11" s="5" t="s">
        <v>2037</v>
      </c>
      <c r="H11" s="5" t="s">
        <v>88</v>
      </c>
      <c r="I11" s="5" t="s">
        <v>2038</v>
      </c>
      <c r="J11" s="5">
        <v>5</v>
      </c>
      <c r="K11" s="5">
        <v>3</v>
      </c>
      <c r="L11" s="5" t="s">
        <v>1462</v>
      </c>
      <c r="M11" s="5" t="s">
        <v>42</v>
      </c>
      <c r="N11" s="5">
        <f>((J11*400)+(K11*100))+L11</f>
        <v>2318</v>
      </c>
      <c r="O11" s="5" t="s">
        <v>70</v>
      </c>
      <c r="P11" s="5">
        <f>N11*O11</f>
        <v>289750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289750</v>
      </c>
      <c r="AH11" s="5">
        <f>AG11</f>
        <v>289750</v>
      </c>
      <c r="AI11" s="5">
        <v>0</v>
      </c>
      <c r="AJ11" s="5">
        <f>IF((AI11-AH11) &gt; 1,0,IF((AI11-AH11)&lt;0,AH11-AI11,AI11-AH11))</f>
        <v>289750</v>
      </c>
      <c r="AK11" s="5">
        <v>0.01</v>
      </c>
      <c r="AL11" s="5">
        <f>ROUND(AJ11*(AK11/100),2)</f>
        <v>28.98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79.61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11.9415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67.668499999999995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2039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2040</v>
      </c>
      <c r="B10" s="5" t="s">
        <v>2041</v>
      </c>
      <c r="C10" s="5" t="s">
        <v>2042</v>
      </c>
      <c r="D10" s="5" t="s">
        <v>2043</v>
      </c>
      <c r="E10" s="5">
        <v>1</v>
      </c>
      <c r="F10" s="5">
        <v>20642</v>
      </c>
      <c r="G10" s="5"/>
      <c r="H10" s="5" t="s">
        <v>88</v>
      </c>
      <c r="I10" s="5"/>
      <c r="J10" s="5">
        <v>2</v>
      </c>
      <c r="K10" s="5">
        <v>1</v>
      </c>
      <c r="L10" s="5" t="s">
        <v>811</v>
      </c>
      <c r="M10" s="5" t="s">
        <v>42</v>
      </c>
      <c r="N10" s="5">
        <f>((J10*400)+(K10*100))+L10</f>
        <v>961</v>
      </c>
      <c r="O10" s="5" t="s">
        <v>70</v>
      </c>
      <c r="P10" s="5">
        <f>N10*O10</f>
        <v>120125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120125</v>
      </c>
      <c r="AH10" s="5">
        <f>AG10</f>
        <v>120125</v>
      </c>
      <c r="AI10" s="5">
        <v>0</v>
      </c>
      <c r="AJ10" s="5">
        <f>IF((AI10-AH10) &gt; 1,0,IF((AI10-AH10)&lt;0,AH10-AI10,AI10-AH10))</f>
        <v>120125</v>
      </c>
      <c r="AK10" s="5">
        <v>0.01</v>
      </c>
      <c r="AL10" s="5">
        <f>ROUND(AJ10*(AK10/100),2)</f>
        <v>12.01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12.01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1.8014999999999999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10.208500000000001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2045</v>
      </c>
      <c r="B10" s="5" t="s">
        <v>2046</v>
      </c>
      <c r="C10" s="5" t="s">
        <v>2047</v>
      </c>
      <c r="D10" s="5" t="s">
        <v>2048</v>
      </c>
      <c r="E10" s="5">
        <v>1</v>
      </c>
      <c r="F10" s="5">
        <v>22290</v>
      </c>
      <c r="G10" s="5" t="s">
        <v>2049</v>
      </c>
      <c r="H10" s="5" t="s">
        <v>88</v>
      </c>
      <c r="I10" s="5" t="s">
        <v>2050</v>
      </c>
      <c r="J10" s="5">
        <v>18</v>
      </c>
      <c r="K10" s="5">
        <v>1</v>
      </c>
      <c r="L10" s="5" t="s">
        <v>286</v>
      </c>
      <c r="M10" s="5" t="s">
        <v>42</v>
      </c>
      <c r="N10" s="5">
        <f>((J10*400)+(K10*100))+L10</f>
        <v>7386</v>
      </c>
      <c r="O10" s="5" t="s">
        <v>79</v>
      </c>
      <c r="P10" s="5">
        <f>N10*O10</f>
        <v>1107900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1107900</v>
      </c>
      <c r="AH10" s="5">
        <f>AG10</f>
        <v>1107900</v>
      </c>
      <c r="AI10" s="5">
        <v>0</v>
      </c>
      <c r="AJ10" s="5">
        <f>IF((AI10-AH10) &gt; 1,0,IF((AI10-AH10)&lt;0,AH10-AI10,AI10-AH10))</f>
        <v>1107900</v>
      </c>
      <c r="AK10" s="5">
        <v>0.01</v>
      </c>
      <c r="AL10" s="5">
        <f>ROUND(AJ10*(AK10/100),2)</f>
        <v>110.79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110.79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16.618500000000001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94.171500000000009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281</v>
      </c>
      <c r="B10" s="5" t="s">
        <v>282</v>
      </c>
      <c r="C10" s="5" t="s">
        <v>283</v>
      </c>
      <c r="D10" s="5" t="s">
        <v>284</v>
      </c>
      <c r="E10" s="5">
        <v>1</v>
      </c>
      <c r="F10" s="5">
        <v>20272</v>
      </c>
      <c r="G10" s="5" t="s">
        <v>285</v>
      </c>
      <c r="H10" s="5" t="s">
        <v>40</v>
      </c>
      <c r="I10" s="5"/>
      <c r="J10" s="5">
        <v>8</v>
      </c>
      <c r="K10" s="5">
        <v>1</v>
      </c>
      <c r="L10" s="5" t="s">
        <v>286</v>
      </c>
      <c r="M10" s="5" t="s">
        <v>42</v>
      </c>
      <c r="N10" s="5">
        <f>((J10*400)+(K10*100))+L10</f>
        <v>3386</v>
      </c>
      <c r="O10" s="5" t="s">
        <v>70</v>
      </c>
      <c r="P10" s="5">
        <f>N10*O10</f>
        <v>423250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423250</v>
      </c>
      <c r="AH10" s="5">
        <f>AG10</f>
        <v>423250</v>
      </c>
      <c r="AI10" s="5">
        <v>0</v>
      </c>
      <c r="AJ10" s="5">
        <f>IF((AI10-AH10) &gt; 1,0,IF((AI10-AH10)&lt;0,AH10-AI10,AI10-AH10))</f>
        <v>423250</v>
      </c>
      <c r="AK10" s="5">
        <v>0.01</v>
      </c>
      <c r="AL10" s="5">
        <f>ROUND(AJ10*(AK10/100),2)</f>
        <v>42.33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42.33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6.3494999999999999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35.980499999999999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2052</v>
      </c>
      <c r="B10" s="5" t="s">
        <v>2053</v>
      </c>
      <c r="C10" s="5" t="s">
        <v>2054</v>
      </c>
      <c r="D10" s="5" t="s">
        <v>2055</v>
      </c>
      <c r="E10" s="5">
        <v>1</v>
      </c>
      <c r="F10" s="5">
        <v>22936</v>
      </c>
      <c r="G10" s="5" t="s">
        <v>2056</v>
      </c>
      <c r="H10" s="5" t="s">
        <v>88</v>
      </c>
      <c r="I10" s="5" t="s">
        <v>2057</v>
      </c>
      <c r="J10" s="5">
        <v>0</v>
      </c>
      <c r="K10" s="5">
        <v>0</v>
      </c>
      <c r="L10" s="5" t="s">
        <v>240</v>
      </c>
      <c r="M10" s="5" t="s">
        <v>349</v>
      </c>
      <c r="N10" s="5">
        <f>((J10*400)+(K10*100))+L10</f>
        <v>90</v>
      </c>
      <c r="O10" s="5" t="s">
        <v>130</v>
      </c>
      <c r="P10" s="5">
        <f>N10*O10</f>
        <v>40500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40500</v>
      </c>
      <c r="AH10" s="5">
        <f>AG10</f>
        <v>40500</v>
      </c>
      <c r="AI10" s="5">
        <v>0</v>
      </c>
      <c r="AJ10" s="5">
        <f>IF((AI10-AH10) &gt; 1,0,IF((AI10-AH10)&lt;0,AH10-AI10,AI10-AH10))</f>
        <v>40500</v>
      </c>
      <c r="AK10" s="5">
        <v>0.02</v>
      </c>
      <c r="AL10" s="5">
        <f>ROUND(AJ10*(AK10/100),2)</f>
        <v>8.1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8.1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1.2149999999999999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6.8849999999999998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2059</v>
      </c>
      <c r="B10" s="5"/>
      <c r="C10" s="5" t="s">
        <v>2060</v>
      </c>
      <c r="D10" s="5" t="s">
        <v>2061</v>
      </c>
      <c r="E10" s="5">
        <v>1</v>
      </c>
      <c r="F10" s="5">
        <v>18915</v>
      </c>
      <c r="G10" s="5" t="s">
        <v>2062</v>
      </c>
      <c r="H10" s="5" t="s">
        <v>40</v>
      </c>
      <c r="I10" s="5"/>
      <c r="J10" s="5">
        <v>9</v>
      </c>
      <c r="K10" s="5">
        <v>3</v>
      </c>
      <c r="L10" s="5" t="s">
        <v>311</v>
      </c>
      <c r="M10" s="5" t="s">
        <v>42</v>
      </c>
      <c r="N10" s="5">
        <f>((J10*400)+(K10*100))+L10</f>
        <v>3900</v>
      </c>
      <c r="O10" s="5" t="s">
        <v>70</v>
      </c>
      <c r="P10" s="5">
        <f>N10*O10</f>
        <v>487500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487500</v>
      </c>
      <c r="AH10" s="5">
        <f>AG10</f>
        <v>487500</v>
      </c>
      <c r="AI10" s="5">
        <v>0</v>
      </c>
      <c r="AJ10" s="5">
        <f>IF((AI10-AH10) &gt; 1,0,IF((AI10-AH10)&lt;0,AH10-AI10,AI10-AH10))</f>
        <v>487500</v>
      </c>
      <c r="AK10" s="5">
        <v>0.01</v>
      </c>
      <c r="AL10" s="5">
        <f>ROUND(AJ10*(AK10/100),2)</f>
        <v>48.75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48.75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7.3125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41.4375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AL24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2064</v>
      </c>
      <c r="B10" s="5"/>
      <c r="C10" s="5" t="s">
        <v>2065</v>
      </c>
      <c r="D10" s="5" t="s">
        <v>1804</v>
      </c>
      <c r="E10" s="5">
        <v>1</v>
      </c>
      <c r="F10" s="5">
        <v>20220</v>
      </c>
      <c r="G10" s="5" t="s">
        <v>2066</v>
      </c>
      <c r="H10" s="5" t="s">
        <v>56</v>
      </c>
      <c r="I10" s="5" t="s">
        <v>2067</v>
      </c>
      <c r="J10" s="5">
        <v>1</v>
      </c>
      <c r="K10" s="5">
        <v>2</v>
      </c>
      <c r="L10" s="5" t="s">
        <v>243</v>
      </c>
      <c r="M10" s="5" t="s">
        <v>42</v>
      </c>
      <c r="N10" s="5">
        <f t="shared" ref="N10:N17" si="0">((J10*400)+(K10*100))+L10</f>
        <v>624</v>
      </c>
      <c r="O10" s="5" t="s">
        <v>218</v>
      </c>
      <c r="P10" s="5">
        <f t="shared" ref="P10:P17" si="1">N10*O10</f>
        <v>81120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81120</v>
      </c>
      <c r="AH10" s="5">
        <f>AG10</f>
        <v>81120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2064</v>
      </c>
      <c r="B11" s="5"/>
      <c r="C11" s="5" t="s">
        <v>2065</v>
      </c>
      <c r="D11" s="5" t="s">
        <v>1804</v>
      </c>
      <c r="E11" s="5">
        <v>2</v>
      </c>
      <c r="F11" s="5">
        <v>18795</v>
      </c>
      <c r="G11" s="5" t="s">
        <v>2068</v>
      </c>
      <c r="H11" s="5" t="s">
        <v>56</v>
      </c>
      <c r="I11" s="5" t="s">
        <v>2069</v>
      </c>
      <c r="J11" s="5">
        <v>0</v>
      </c>
      <c r="K11" s="5">
        <v>2</v>
      </c>
      <c r="L11" s="5" t="s">
        <v>311</v>
      </c>
      <c r="M11" s="5" t="s">
        <v>42</v>
      </c>
      <c r="N11" s="5">
        <f t="shared" si="0"/>
        <v>200</v>
      </c>
      <c r="O11" s="5" t="s">
        <v>130</v>
      </c>
      <c r="P11" s="5">
        <f t="shared" si="1"/>
        <v>90000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90000</v>
      </c>
      <c r="AH11" s="5">
        <f>AG11</f>
        <v>90000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2064</v>
      </c>
      <c r="B12" s="5"/>
      <c r="C12" s="5" t="s">
        <v>2065</v>
      </c>
      <c r="D12" s="5" t="s">
        <v>1804</v>
      </c>
      <c r="E12" s="5">
        <v>3</v>
      </c>
      <c r="F12" s="5">
        <v>21243</v>
      </c>
      <c r="G12" s="5" t="s">
        <v>2070</v>
      </c>
      <c r="H12" s="5" t="s">
        <v>56</v>
      </c>
      <c r="I12" s="5" t="s">
        <v>2071</v>
      </c>
      <c r="J12" s="5">
        <v>0</v>
      </c>
      <c r="K12" s="5">
        <v>0</v>
      </c>
      <c r="L12" s="5" t="s">
        <v>456</v>
      </c>
      <c r="M12" s="5" t="s">
        <v>42</v>
      </c>
      <c r="N12" s="5">
        <f t="shared" si="0"/>
        <v>87</v>
      </c>
      <c r="O12" s="5" t="s">
        <v>130</v>
      </c>
      <c r="P12" s="5">
        <f t="shared" si="1"/>
        <v>39150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39150</v>
      </c>
      <c r="AH12" s="5">
        <f>AG12</f>
        <v>39150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2064</v>
      </c>
      <c r="B13" s="5"/>
      <c r="C13" s="5" t="s">
        <v>2065</v>
      </c>
      <c r="D13" s="5" t="s">
        <v>1804</v>
      </c>
      <c r="E13" s="5">
        <v>4</v>
      </c>
      <c r="F13" s="5">
        <v>22536</v>
      </c>
      <c r="G13" s="5" t="s">
        <v>2072</v>
      </c>
      <c r="H13" s="5" t="s">
        <v>88</v>
      </c>
      <c r="I13" s="5" t="s">
        <v>2073</v>
      </c>
      <c r="J13" s="5">
        <v>0</v>
      </c>
      <c r="K13" s="5">
        <v>0</v>
      </c>
      <c r="L13" s="5" t="s">
        <v>1462</v>
      </c>
      <c r="M13" s="5" t="s">
        <v>160</v>
      </c>
      <c r="N13" s="5">
        <f t="shared" si="0"/>
        <v>18</v>
      </c>
      <c r="O13" s="5" t="s">
        <v>130</v>
      </c>
      <c r="P13" s="5">
        <f t="shared" si="1"/>
        <v>8100</v>
      </c>
      <c r="Q13" s="5">
        <v>1</v>
      </c>
      <c r="R13" s="5" t="s">
        <v>2064</v>
      </c>
      <c r="S13" s="5"/>
      <c r="T13" s="5" t="s">
        <v>2065</v>
      </c>
      <c r="U13" s="5" t="s">
        <v>1807</v>
      </c>
      <c r="V13" s="5"/>
      <c r="W13" s="5" t="s">
        <v>163</v>
      </c>
      <c r="X13" s="5" t="s">
        <v>1589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2074</v>
      </c>
      <c r="M14" s="5" t="s">
        <v>349</v>
      </c>
      <c r="N14" s="5">
        <f t="shared" si="0"/>
        <v>97.5</v>
      </c>
      <c r="O14" s="5" t="s">
        <v>130</v>
      </c>
      <c r="P14" s="5">
        <f t="shared" si="1"/>
        <v>43875</v>
      </c>
      <c r="Q14" s="5">
        <v>1</v>
      </c>
      <c r="R14" s="5" t="s">
        <v>2064</v>
      </c>
      <c r="S14" s="5"/>
      <c r="T14" s="5" t="s">
        <v>2065</v>
      </c>
      <c r="U14" s="5" t="s">
        <v>1807</v>
      </c>
      <c r="V14" s="5"/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2075</v>
      </c>
      <c r="M15" s="5" t="s">
        <v>42</v>
      </c>
      <c r="N15" s="5">
        <f t="shared" si="0"/>
        <v>12.75</v>
      </c>
      <c r="O15" s="5" t="s">
        <v>130</v>
      </c>
      <c r="P15" s="5">
        <f t="shared" si="1"/>
        <v>5737.5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5737.5</v>
      </c>
      <c r="AH15" s="5">
        <f>AG15</f>
        <v>5737.5</v>
      </c>
      <c r="AI15" s="5">
        <v>0</v>
      </c>
      <c r="AJ15" s="5">
        <f>IF((AI15-AH15) &gt; 1,0,IF((AI15-AH15)&lt;0,AH15-AI15,AI15-AH15))</f>
        <v>5737.5</v>
      </c>
      <c r="AK15" s="5">
        <v>0.01</v>
      </c>
      <c r="AL15" s="5">
        <f>ROUND(AJ15*(AK15/100),2)</f>
        <v>0.56999999999999995</v>
      </c>
    </row>
    <row r="16" spans="1:38" ht="17.25" x14ac:dyDescent="0.25">
      <c r="A16" s="5" t="s">
        <v>2064</v>
      </c>
      <c r="B16" s="5"/>
      <c r="C16" s="5" t="s">
        <v>2065</v>
      </c>
      <c r="D16" s="5" t="s">
        <v>1804</v>
      </c>
      <c r="E16" s="5">
        <v>5</v>
      </c>
      <c r="F16" s="5">
        <v>18740</v>
      </c>
      <c r="G16" s="5" t="s">
        <v>2076</v>
      </c>
      <c r="H16" s="5" t="s">
        <v>56</v>
      </c>
      <c r="I16" s="5" t="s">
        <v>2077</v>
      </c>
      <c r="J16" s="5">
        <v>4</v>
      </c>
      <c r="K16" s="5">
        <v>3</v>
      </c>
      <c r="L16" s="5" t="s">
        <v>133</v>
      </c>
      <c r="M16" s="5" t="s">
        <v>42</v>
      </c>
      <c r="N16" s="5">
        <f t="shared" si="0"/>
        <v>1985</v>
      </c>
      <c r="O16" s="5" t="s">
        <v>70</v>
      </c>
      <c r="P16" s="5">
        <f t="shared" si="1"/>
        <v>248125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248125</v>
      </c>
      <c r="AH16" s="5">
        <f>AG16</f>
        <v>248125</v>
      </c>
      <c r="AI16" s="5">
        <v>50000000</v>
      </c>
      <c r="AJ16" s="5">
        <f>IF((AI16-AH16) &gt; 1,0,IF((AI16-AH16)&lt;0,AH16-AI16,AI16-AH16))</f>
        <v>0</v>
      </c>
      <c r="AK16" s="5">
        <v>0.01</v>
      </c>
      <c r="AL16" s="5">
        <f>ROUND(AJ16*(AK16/100),2)</f>
        <v>0</v>
      </c>
    </row>
    <row r="17" spans="1:38" ht="17.25" x14ac:dyDescent="0.25">
      <c r="A17" s="5" t="s">
        <v>2064</v>
      </c>
      <c r="B17" s="5"/>
      <c r="C17" s="5" t="s">
        <v>2065</v>
      </c>
      <c r="D17" s="5" t="s">
        <v>1804</v>
      </c>
      <c r="E17" s="5">
        <v>6</v>
      </c>
      <c r="F17" s="5">
        <v>20820</v>
      </c>
      <c r="G17" s="5" t="s">
        <v>2078</v>
      </c>
      <c r="H17" s="5" t="s">
        <v>56</v>
      </c>
      <c r="I17" s="5" t="s">
        <v>2079</v>
      </c>
      <c r="J17" s="5">
        <v>2</v>
      </c>
      <c r="K17" s="5">
        <v>1</v>
      </c>
      <c r="L17" s="5" t="s">
        <v>183</v>
      </c>
      <c r="M17" s="5" t="s">
        <v>42</v>
      </c>
      <c r="N17" s="5">
        <f t="shared" si="0"/>
        <v>989</v>
      </c>
      <c r="O17" s="5" t="s">
        <v>79</v>
      </c>
      <c r="P17" s="5">
        <f t="shared" si="1"/>
        <v>148350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>
        <f>AF17+P17</f>
        <v>148350</v>
      </c>
      <c r="AH17" s="5">
        <f>AG17</f>
        <v>148350</v>
      </c>
      <c r="AI17" s="5">
        <v>50000000</v>
      </c>
      <c r="AJ17" s="5">
        <f>IF((AI17-AH17) &gt; 1,0,IF((AI17-AH17)&lt;0,AH17-AI17,AI17-AH17))</f>
        <v>0</v>
      </c>
      <c r="AK17" s="5">
        <v>0.01</v>
      </c>
      <c r="AL17" s="5">
        <f>ROUND(AJ17*(AK17/100),2)</f>
        <v>0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44</v>
      </c>
      <c r="AL18" s="5">
        <f>SUM(AL10:AL17)</f>
        <v>0.56999999999999995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45</v>
      </c>
      <c r="AL19" s="5">
        <f>AL18*0.15</f>
        <v>8.5499999999999993E-2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46</v>
      </c>
      <c r="AL20" s="5">
        <f>AL18-AL19</f>
        <v>0.48449999999999993</v>
      </c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 t="s">
        <v>47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48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49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50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2081</v>
      </c>
      <c r="B10" s="5" t="s">
        <v>2082</v>
      </c>
      <c r="C10" s="5" t="s">
        <v>2083</v>
      </c>
      <c r="D10" s="5" t="s">
        <v>2084</v>
      </c>
      <c r="E10" s="5">
        <v>1</v>
      </c>
      <c r="F10" s="5">
        <v>20737</v>
      </c>
      <c r="G10" s="5" t="s">
        <v>2085</v>
      </c>
      <c r="H10" s="5" t="s">
        <v>40</v>
      </c>
      <c r="I10" s="5"/>
      <c r="J10" s="5">
        <v>6</v>
      </c>
      <c r="K10" s="5">
        <v>1</v>
      </c>
      <c r="L10" s="5" t="s">
        <v>884</v>
      </c>
      <c r="M10" s="5" t="s">
        <v>42</v>
      </c>
      <c r="N10" s="5">
        <f>((J10*400)+(K10*100))+L10</f>
        <v>2575</v>
      </c>
      <c r="O10" s="5" t="s">
        <v>70</v>
      </c>
      <c r="P10" s="5">
        <f>N10*O10</f>
        <v>321875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321875</v>
      </c>
      <c r="AH10" s="5">
        <f>AG10</f>
        <v>321875</v>
      </c>
      <c r="AI10" s="5">
        <v>0</v>
      </c>
      <c r="AJ10" s="5">
        <f>IF((AI10-AH10) &gt; 1,0,IF((AI10-AH10)&lt;0,AH10-AI10,AI10-AH10))</f>
        <v>321875</v>
      </c>
      <c r="AK10" s="5">
        <v>0.01</v>
      </c>
      <c r="AL10" s="5">
        <f>ROUND(AJ10*(AK10/100),2)</f>
        <v>32.19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32.19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4.8284999999999991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27.361499999999999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AL25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2086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2087</v>
      </c>
      <c r="B10" s="5" t="s">
        <v>2088</v>
      </c>
      <c r="C10" s="5" t="s">
        <v>2089</v>
      </c>
      <c r="D10" s="5" t="s">
        <v>2090</v>
      </c>
      <c r="E10" s="5">
        <v>1</v>
      </c>
      <c r="F10" s="5">
        <v>19366</v>
      </c>
      <c r="G10" s="5" t="s">
        <v>2091</v>
      </c>
      <c r="H10" s="5" t="s">
        <v>56</v>
      </c>
      <c r="I10" s="5" t="s">
        <v>2092</v>
      </c>
      <c r="J10" s="5">
        <v>0</v>
      </c>
      <c r="K10" s="5">
        <v>0</v>
      </c>
      <c r="L10" s="5" t="s">
        <v>243</v>
      </c>
      <c r="M10" s="5" t="s">
        <v>42</v>
      </c>
      <c r="N10" s="5">
        <f t="shared" ref="N10:N18" si="0">((J10*400)+(K10*100))+L10</f>
        <v>24</v>
      </c>
      <c r="O10" s="5" t="s">
        <v>1769</v>
      </c>
      <c r="P10" s="5">
        <f t="shared" ref="P10:P18" si="1">N10*O10</f>
        <v>36000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8" si="2">AF10+P10</f>
        <v>36000</v>
      </c>
      <c r="AH10" s="5">
        <f t="shared" ref="AH10:AH18" si="3">AG10</f>
        <v>36000</v>
      </c>
      <c r="AI10" s="5">
        <v>50000000</v>
      </c>
      <c r="AJ10" s="5">
        <f t="shared" ref="AJ10:AJ18" si="4">IF((AI10-AH10) &gt; 1,0,IF((AI10-AH10)&lt;0,AH10-AI10,AI10-AH10))</f>
        <v>0</v>
      </c>
      <c r="AK10" s="5">
        <v>0.01</v>
      </c>
      <c r="AL10" s="5">
        <f t="shared" ref="AL10:AL18" si="5">ROUND(AJ10*(AK10/100),2)</f>
        <v>0</v>
      </c>
    </row>
    <row r="11" spans="1:38" ht="17.25" x14ac:dyDescent="0.25">
      <c r="A11" s="5" t="s">
        <v>2087</v>
      </c>
      <c r="B11" s="5" t="s">
        <v>2088</v>
      </c>
      <c r="C11" s="5" t="s">
        <v>2089</v>
      </c>
      <c r="D11" s="5" t="s">
        <v>2090</v>
      </c>
      <c r="E11" s="5">
        <v>2</v>
      </c>
      <c r="F11" s="5">
        <v>22322</v>
      </c>
      <c r="G11" s="5" t="s">
        <v>2093</v>
      </c>
      <c r="H11" s="5" t="s">
        <v>56</v>
      </c>
      <c r="I11" s="5" t="s">
        <v>2092</v>
      </c>
      <c r="J11" s="5">
        <v>0</v>
      </c>
      <c r="K11" s="5">
        <v>0</v>
      </c>
      <c r="L11" s="5" t="s">
        <v>243</v>
      </c>
      <c r="M11" s="5" t="s">
        <v>42</v>
      </c>
      <c r="N11" s="5">
        <f t="shared" si="0"/>
        <v>24</v>
      </c>
      <c r="O11" s="5" t="s">
        <v>1769</v>
      </c>
      <c r="P11" s="5">
        <f t="shared" si="1"/>
        <v>36000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36000</v>
      </c>
      <c r="AH11" s="5">
        <f t="shared" si="3"/>
        <v>36000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2087</v>
      </c>
      <c r="B12" s="5" t="s">
        <v>2088</v>
      </c>
      <c r="C12" s="5" t="s">
        <v>2089</v>
      </c>
      <c r="D12" s="5" t="s">
        <v>2090</v>
      </c>
      <c r="E12" s="5">
        <v>3</v>
      </c>
      <c r="F12" s="5">
        <v>18770</v>
      </c>
      <c r="G12" s="5" t="s">
        <v>2094</v>
      </c>
      <c r="H12" s="5" t="s">
        <v>56</v>
      </c>
      <c r="I12" s="5" t="s">
        <v>2095</v>
      </c>
      <c r="J12" s="5">
        <v>1</v>
      </c>
      <c r="K12" s="5">
        <v>1</v>
      </c>
      <c r="L12" s="5" t="s">
        <v>233</v>
      </c>
      <c r="M12" s="5" t="s">
        <v>42</v>
      </c>
      <c r="N12" s="5">
        <f t="shared" si="0"/>
        <v>594</v>
      </c>
      <c r="O12" s="5" t="s">
        <v>79</v>
      </c>
      <c r="P12" s="5">
        <f t="shared" si="1"/>
        <v>89100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89100</v>
      </c>
      <c r="AH12" s="5">
        <f t="shared" si="3"/>
        <v>89100</v>
      </c>
      <c r="AI12" s="5">
        <v>0</v>
      </c>
      <c r="AJ12" s="5">
        <f t="shared" si="4"/>
        <v>89100</v>
      </c>
      <c r="AK12" s="5">
        <v>0.01</v>
      </c>
      <c r="AL12" s="5">
        <f t="shared" si="5"/>
        <v>8.91</v>
      </c>
    </row>
    <row r="13" spans="1:38" ht="17.25" x14ac:dyDescent="0.25">
      <c r="A13" s="5" t="s">
        <v>2087</v>
      </c>
      <c r="B13" s="5" t="s">
        <v>2088</v>
      </c>
      <c r="C13" s="5" t="s">
        <v>2089</v>
      </c>
      <c r="D13" s="5" t="s">
        <v>2090</v>
      </c>
      <c r="E13" s="5">
        <v>4</v>
      </c>
      <c r="F13" s="5">
        <v>18363</v>
      </c>
      <c r="G13" s="5" t="s">
        <v>2096</v>
      </c>
      <c r="H13" s="5" t="s">
        <v>56</v>
      </c>
      <c r="I13" s="5" t="s">
        <v>2097</v>
      </c>
      <c r="J13" s="5">
        <v>0</v>
      </c>
      <c r="K13" s="5">
        <v>1</v>
      </c>
      <c r="L13" s="5" t="s">
        <v>395</v>
      </c>
      <c r="M13" s="5" t="s">
        <v>42</v>
      </c>
      <c r="N13" s="5">
        <f t="shared" si="0"/>
        <v>123</v>
      </c>
      <c r="O13" s="5" t="s">
        <v>91</v>
      </c>
      <c r="P13" s="5">
        <f t="shared" si="1"/>
        <v>246000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246000</v>
      </c>
      <c r="AH13" s="5">
        <f t="shared" si="3"/>
        <v>246000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2087</v>
      </c>
      <c r="B14" s="5" t="s">
        <v>2088</v>
      </c>
      <c r="C14" s="5" t="s">
        <v>2089</v>
      </c>
      <c r="D14" s="5" t="s">
        <v>2090</v>
      </c>
      <c r="E14" s="5">
        <v>5</v>
      </c>
      <c r="F14" s="5">
        <v>18778</v>
      </c>
      <c r="G14" s="5" t="s">
        <v>2098</v>
      </c>
      <c r="H14" s="5" t="s">
        <v>56</v>
      </c>
      <c r="I14" s="5" t="s">
        <v>2099</v>
      </c>
      <c r="J14" s="5">
        <v>0</v>
      </c>
      <c r="K14" s="5">
        <v>2</v>
      </c>
      <c r="L14" s="5" t="s">
        <v>117</v>
      </c>
      <c r="M14" s="5" t="s">
        <v>42</v>
      </c>
      <c r="N14" s="5">
        <f t="shared" si="0"/>
        <v>291</v>
      </c>
      <c r="O14" s="5" t="s">
        <v>70</v>
      </c>
      <c r="P14" s="5">
        <f t="shared" si="1"/>
        <v>36375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36375</v>
      </c>
      <c r="AH14" s="5">
        <f t="shared" si="3"/>
        <v>36375</v>
      </c>
      <c r="AI14" s="5">
        <v>50000000</v>
      </c>
      <c r="AJ14" s="5">
        <f t="shared" si="4"/>
        <v>0</v>
      </c>
      <c r="AK14" s="5">
        <v>0.01</v>
      </c>
      <c r="AL14" s="5">
        <f t="shared" si="5"/>
        <v>0</v>
      </c>
    </row>
    <row r="15" spans="1:38" ht="17.25" x14ac:dyDescent="0.25">
      <c r="A15" s="5" t="s">
        <v>2087</v>
      </c>
      <c r="B15" s="5" t="s">
        <v>2088</v>
      </c>
      <c r="C15" s="5" t="s">
        <v>2089</v>
      </c>
      <c r="D15" s="5" t="s">
        <v>2090</v>
      </c>
      <c r="E15" s="5">
        <v>6</v>
      </c>
      <c r="F15" s="5">
        <v>21093</v>
      </c>
      <c r="G15" s="5" t="s">
        <v>2100</v>
      </c>
      <c r="H15" s="5" t="s">
        <v>56</v>
      </c>
      <c r="I15" s="5" t="s">
        <v>2101</v>
      </c>
      <c r="J15" s="5">
        <v>0</v>
      </c>
      <c r="K15" s="5">
        <v>2</v>
      </c>
      <c r="L15" s="5" t="s">
        <v>119</v>
      </c>
      <c r="M15" s="5" t="s">
        <v>42</v>
      </c>
      <c r="N15" s="5">
        <f t="shared" si="0"/>
        <v>272</v>
      </c>
      <c r="O15" s="5" t="s">
        <v>70</v>
      </c>
      <c r="P15" s="5">
        <f t="shared" si="1"/>
        <v>34000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34000</v>
      </c>
      <c r="AH15" s="5">
        <f t="shared" si="3"/>
        <v>34000</v>
      </c>
      <c r="AI15" s="5">
        <v>50000000</v>
      </c>
      <c r="AJ15" s="5">
        <f t="shared" si="4"/>
        <v>0</v>
      </c>
      <c r="AK15" s="5">
        <v>0.01</v>
      </c>
      <c r="AL15" s="5">
        <f t="shared" si="5"/>
        <v>0</v>
      </c>
    </row>
    <row r="16" spans="1:38" ht="17.25" x14ac:dyDescent="0.25">
      <c r="A16" s="5" t="s">
        <v>2087</v>
      </c>
      <c r="B16" s="5" t="s">
        <v>2088</v>
      </c>
      <c r="C16" s="5" t="s">
        <v>2089</v>
      </c>
      <c r="D16" s="5" t="s">
        <v>2090</v>
      </c>
      <c r="E16" s="5">
        <v>7</v>
      </c>
      <c r="F16" s="5">
        <v>21337</v>
      </c>
      <c r="G16" s="5" t="s">
        <v>2102</v>
      </c>
      <c r="H16" s="5" t="s">
        <v>40</v>
      </c>
      <c r="I16" s="5" t="s">
        <v>2103</v>
      </c>
      <c r="J16" s="5">
        <v>6</v>
      </c>
      <c r="K16" s="5">
        <v>3</v>
      </c>
      <c r="L16" s="5" t="s">
        <v>58</v>
      </c>
      <c r="M16" s="5" t="s">
        <v>42</v>
      </c>
      <c r="N16" s="5">
        <f t="shared" si="0"/>
        <v>2798</v>
      </c>
      <c r="O16" s="5" t="s">
        <v>70</v>
      </c>
      <c r="P16" s="5">
        <f t="shared" si="1"/>
        <v>349750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 t="shared" si="2"/>
        <v>349750</v>
      </c>
      <c r="AH16" s="5">
        <f t="shared" si="3"/>
        <v>349750</v>
      </c>
      <c r="AI16" s="5">
        <v>0</v>
      </c>
      <c r="AJ16" s="5">
        <f t="shared" si="4"/>
        <v>349750</v>
      </c>
      <c r="AK16" s="5">
        <v>0.01</v>
      </c>
      <c r="AL16" s="5">
        <f t="shared" si="5"/>
        <v>34.979999999999997</v>
      </c>
    </row>
    <row r="17" spans="1:38" ht="17.25" x14ac:dyDescent="0.25">
      <c r="A17" s="5" t="s">
        <v>2087</v>
      </c>
      <c r="B17" s="5" t="s">
        <v>2088</v>
      </c>
      <c r="C17" s="5" t="s">
        <v>2089</v>
      </c>
      <c r="D17" s="5" t="s">
        <v>2090</v>
      </c>
      <c r="E17" s="5">
        <v>8</v>
      </c>
      <c r="F17" s="5">
        <v>19678</v>
      </c>
      <c r="G17" s="5" t="s">
        <v>2104</v>
      </c>
      <c r="H17" s="5" t="s">
        <v>40</v>
      </c>
      <c r="I17" s="5" t="s">
        <v>2105</v>
      </c>
      <c r="J17" s="5">
        <v>4</v>
      </c>
      <c r="K17" s="5">
        <v>2</v>
      </c>
      <c r="L17" s="5" t="s">
        <v>459</v>
      </c>
      <c r="M17" s="5" t="s">
        <v>42</v>
      </c>
      <c r="N17" s="5">
        <f t="shared" si="0"/>
        <v>1864</v>
      </c>
      <c r="O17" s="5" t="s">
        <v>70</v>
      </c>
      <c r="P17" s="5">
        <f t="shared" si="1"/>
        <v>233000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>
        <f t="shared" si="2"/>
        <v>233000</v>
      </c>
      <c r="AH17" s="5">
        <f t="shared" si="3"/>
        <v>233000</v>
      </c>
      <c r="AI17" s="5">
        <v>0</v>
      </c>
      <c r="AJ17" s="5">
        <f t="shared" si="4"/>
        <v>233000</v>
      </c>
      <c r="AK17" s="5">
        <v>0.01</v>
      </c>
      <c r="AL17" s="5">
        <f t="shared" si="5"/>
        <v>23.3</v>
      </c>
    </row>
    <row r="18" spans="1:38" ht="17.25" x14ac:dyDescent="0.25">
      <c r="A18" s="5" t="s">
        <v>2087</v>
      </c>
      <c r="B18" s="5" t="s">
        <v>2088</v>
      </c>
      <c r="C18" s="5" t="s">
        <v>2089</v>
      </c>
      <c r="D18" s="5" t="s">
        <v>2090</v>
      </c>
      <c r="E18" s="5">
        <v>9</v>
      </c>
      <c r="F18" s="5">
        <v>22859</v>
      </c>
      <c r="G18" s="5" t="s">
        <v>2106</v>
      </c>
      <c r="H18" s="5" t="s">
        <v>40</v>
      </c>
      <c r="I18" s="5"/>
      <c r="J18" s="5">
        <v>9</v>
      </c>
      <c r="K18" s="5">
        <v>0</v>
      </c>
      <c r="L18" s="5" t="s">
        <v>1353</v>
      </c>
      <c r="M18" s="5" t="s">
        <v>42</v>
      </c>
      <c r="N18" s="5">
        <f t="shared" si="0"/>
        <v>3646</v>
      </c>
      <c r="O18" s="5" t="s">
        <v>158</v>
      </c>
      <c r="P18" s="5">
        <f t="shared" si="1"/>
        <v>638050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>
        <f t="shared" si="2"/>
        <v>638050</v>
      </c>
      <c r="AH18" s="5">
        <f t="shared" si="3"/>
        <v>638050</v>
      </c>
      <c r="AI18" s="5">
        <v>0</v>
      </c>
      <c r="AJ18" s="5">
        <f t="shared" si="4"/>
        <v>638050</v>
      </c>
      <c r="AK18" s="5">
        <v>0.01</v>
      </c>
      <c r="AL18" s="5">
        <f t="shared" si="5"/>
        <v>63.81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44</v>
      </c>
      <c r="AL19" s="5">
        <f>SUM(AL10:AL18)</f>
        <v>131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45</v>
      </c>
      <c r="AL20" s="5">
        <f>AL19*0.15</f>
        <v>19.649999999999999</v>
      </c>
    </row>
    <row r="21" spans="1:38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 t="s">
        <v>46</v>
      </c>
      <c r="AL21" s="5">
        <f>AL19-AL20</f>
        <v>111.35</v>
      </c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 t="s">
        <v>47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48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49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  <row r="25" spans="1:38" ht="17.25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7" t="s">
        <v>50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2107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2108</v>
      </c>
      <c r="B10" s="5" t="s">
        <v>2109</v>
      </c>
      <c r="C10" s="5" t="s">
        <v>2110</v>
      </c>
      <c r="D10" s="5" t="s">
        <v>2111</v>
      </c>
      <c r="E10" s="5">
        <v>1</v>
      </c>
      <c r="F10" s="5">
        <v>18493</v>
      </c>
      <c r="G10" s="5" t="s">
        <v>2112</v>
      </c>
      <c r="H10" s="5" t="s">
        <v>88</v>
      </c>
      <c r="I10" s="5" t="s">
        <v>2113</v>
      </c>
      <c r="J10" s="5">
        <v>5</v>
      </c>
      <c r="K10" s="5">
        <v>2</v>
      </c>
      <c r="L10" s="5" t="s">
        <v>431</v>
      </c>
      <c r="M10" s="5" t="s">
        <v>42</v>
      </c>
      <c r="N10" s="5">
        <f>((J10*400)+(K10*100))+L10</f>
        <v>2247</v>
      </c>
      <c r="O10" s="5" t="s">
        <v>383</v>
      </c>
      <c r="P10" s="5">
        <f>N10*O10</f>
        <v>1123500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1123500</v>
      </c>
      <c r="AH10" s="5">
        <f>AG10</f>
        <v>1123500</v>
      </c>
      <c r="AI10" s="5">
        <v>0</v>
      </c>
      <c r="AJ10" s="5">
        <f>IF((AI10-AH10) &gt; 1,0,IF((AI10-AH10)&lt;0,AH10-AI10,AI10-AH10))</f>
        <v>1123500</v>
      </c>
      <c r="AK10" s="5">
        <v>0.01</v>
      </c>
      <c r="AL10" s="5">
        <f>ROUND(AJ10*(AK10/100),2)</f>
        <v>112.35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112.35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16.852499999999999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95.497500000000002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2114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2115</v>
      </c>
      <c r="B10" s="5" t="s">
        <v>2116</v>
      </c>
      <c r="C10" s="5" t="s">
        <v>2117</v>
      </c>
      <c r="D10" s="5" t="s">
        <v>2118</v>
      </c>
      <c r="E10" s="5">
        <v>1</v>
      </c>
      <c r="F10" s="5">
        <v>18961</v>
      </c>
      <c r="G10" s="5" t="s">
        <v>2119</v>
      </c>
      <c r="H10" s="5" t="s">
        <v>40</v>
      </c>
      <c r="I10" s="5"/>
      <c r="J10" s="5">
        <v>7</v>
      </c>
      <c r="K10" s="5">
        <v>0</v>
      </c>
      <c r="L10" s="5" t="s">
        <v>1197</v>
      </c>
      <c r="M10" s="5" t="s">
        <v>42</v>
      </c>
      <c r="N10" s="5">
        <f>((J10*400)+(K10*100))+L10</f>
        <v>2868</v>
      </c>
      <c r="O10" s="5" t="s">
        <v>158</v>
      </c>
      <c r="P10" s="5">
        <f>N10*O10</f>
        <v>501900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501900</v>
      </c>
      <c r="AH10" s="5">
        <f>AG10</f>
        <v>501900</v>
      </c>
      <c r="AI10" s="5">
        <v>0</v>
      </c>
      <c r="AJ10" s="5">
        <f>IF((AI10-AH10) &gt; 1,0,IF((AI10-AH10)&lt;0,AH10-AI10,AI10-AH10))</f>
        <v>501900</v>
      </c>
      <c r="AK10" s="5">
        <v>0.01</v>
      </c>
      <c r="AL10" s="5">
        <f>ROUND(AJ10*(AK10/100),2)</f>
        <v>50.19</v>
      </c>
    </row>
    <row r="11" spans="1:38" ht="17.25" x14ac:dyDescent="0.25">
      <c r="A11" s="5" t="s">
        <v>2115</v>
      </c>
      <c r="B11" s="5" t="s">
        <v>2116</v>
      </c>
      <c r="C11" s="5" t="s">
        <v>2117</v>
      </c>
      <c r="D11" s="5" t="s">
        <v>2118</v>
      </c>
      <c r="E11" s="5">
        <v>2</v>
      </c>
      <c r="F11" s="5">
        <v>20239</v>
      </c>
      <c r="G11" s="5" t="s">
        <v>2120</v>
      </c>
      <c r="H11" s="5" t="s">
        <v>56</v>
      </c>
      <c r="I11" s="5" t="s">
        <v>2121</v>
      </c>
      <c r="J11" s="5">
        <v>0</v>
      </c>
      <c r="K11" s="5">
        <v>1</v>
      </c>
      <c r="L11" s="5" t="s">
        <v>256</v>
      </c>
      <c r="M11" s="5" t="s">
        <v>42</v>
      </c>
      <c r="N11" s="5">
        <f>((J11*400)+(K11*100))+L11</f>
        <v>113</v>
      </c>
      <c r="O11" s="5" t="s">
        <v>130</v>
      </c>
      <c r="P11" s="5">
        <f>N11*O11</f>
        <v>50850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50850</v>
      </c>
      <c r="AH11" s="5">
        <f>AG11</f>
        <v>50850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50.19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7.5284999999999993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42.661499999999997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2123</v>
      </c>
      <c r="B10" s="5" t="s">
        <v>2124</v>
      </c>
      <c r="C10" s="5" t="s">
        <v>2125</v>
      </c>
      <c r="D10" s="5" t="s">
        <v>2126</v>
      </c>
      <c r="E10" s="5">
        <v>1</v>
      </c>
      <c r="F10" s="5">
        <v>20437</v>
      </c>
      <c r="G10" s="5" t="s">
        <v>2127</v>
      </c>
      <c r="H10" s="5" t="s">
        <v>40</v>
      </c>
      <c r="I10" s="5"/>
      <c r="J10" s="5">
        <v>0</v>
      </c>
      <c r="K10" s="5">
        <v>0</v>
      </c>
      <c r="L10" s="5" t="s">
        <v>264</v>
      </c>
      <c r="M10" s="5" t="s">
        <v>349</v>
      </c>
      <c r="N10" s="5">
        <f>((J10*400)+(K10*100))+L10</f>
        <v>30</v>
      </c>
      <c r="O10" s="5" t="s">
        <v>70</v>
      </c>
      <c r="P10" s="5">
        <f>N10*O10</f>
        <v>3750</v>
      </c>
      <c r="Q10" s="5">
        <v>1</v>
      </c>
      <c r="R10" s="5" t="s">
        <v>2123</v>
      </c>
      <c r="S10" s="5" t="s">
        <v>2124</v>
      </c>
      <c r="T10" s="5" t="s">
        <v>2125</v>
      </c>
      <c r="U10" s="5" t="s">
        <v>2128</v>
      </c>
      <c r="V10" s="5" t="s">
        <v>2129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2131</v>
      </c>
      <c r="B10" s="5" t="s">
        <v>2132</v>
      </c>
      <c r="C10" s="5" t="s">
        <v>2133</v>
      </c>
      <c r="D10" s="5" t="s">
        <v>2134</v>
      </c>
      <c r="E10" s="5">
        <v>1</v>
      </c>
      <c r="F10" s="5">
        <v>20421</v>
      </c>
      <c r="G10" s="5" t="s">
        <v>2135</v>
      </c>
      <c r="H10" s="5" t="s">
        <v>40</v>
      </c>
      <c r="I10" s="5"/>
      <c r="J10" s="5">
        <v>7</v>
      </c>
      <c r="K10" s="5">
        <v>1</v>
      </c>
      <c r="L10" s="5" t="s">
        <v>1155</v>
      </c>
      <c r="M10" s="5" t="s">
        <v>42</v>
      </c>
      <c r="N10" s="5">
        <f>((J10*400)+(K10*100))+L10</f>
        <v>2980</v>
      </c>
      <c r="O10" s="5" t="s">
        <v>383</v>
      </c>
      <c r="P10" s="5">
        <f>N10*O10</f>
        <v>1490000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1490000</v>
      </c>
      <c r="AH10" s="5">
        <f>AG10</f>
        <v>1490000</v>
      </c>
      <c r="AI10" s="5">
        <v>0</v>
      </c>
      <c r="AJ10" s="5">
        <f>IF((AI10-AH10) &gt; 1,0,IF((AI10-AH10)&lt;0,AH10-AI10,AI10-AH10))</f>
        <v>1490000</v>
      </c>
      <c r="AK10" s="5">
        <v>0.01</v>
      </c>
      <c r="AL10" s="5">
        <f>ROUND(AJ10*(AK10/100),2)</f>
        <v>149</v>
      </c>
    </row>
    <row r="11" spans="1:38" ht="17.25" x14ac:dyDescent="0.25">
      <c r="A11" s="5" t="s">
        <v>2131</v>
      </c>
      <c r="B11" s="5" t="s">
        <v>2132</v>
      </c>
      <c r="C11" s="5" t="s">
        <v>2133</v>
      </c>
      <c r="D11" s="5" t="s">
        <v>2134</v>
      </c>
      <c r="E11" s="5">
        <v>2</v>
      </c>
      <c r="F11" s="5">
        <v>19032</v>
      </c>
      <c r="G11" s="5" t="s">
        <v>2136</v>
      </c>
      <c r="H11" s="5" t="s">
        <v>40</v>
      </c>
      <c r="I11" s="5"/>
      <c r="J11" s="5">
        <v>8</v>
      </c>
      <c r="K11" s="5">
        <v>3</v>
      </c>
      <c r="L11" s="5" t="s">
        <v>570</v>
      </c>
      <c r="M11" s="5" t="s">
        <v>42</v>
      </c>
      <c r="N11" s="5">
        <f>((J11*400)+(K11*100))+L11</f>
        <v>3582</v>
      </c>
      <c r="O11" s="5" t="s">
        <v>222</v>
      </c>
      <c r="P11" s="5">
        <f>N11*O11</f>
        <v>895500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895500</v>
      </c>
      <c r="AH11" s="5">
        <f>AG11</f>
        <v>895500</v>
      </c>
      <c r="AI11" s="5">
        <v>0</v>
      </c>
      <c r="AJ11" s="5">
        <f>IF((AI11-AH11) &gt; 1,0,IF((AI11-AH11)&lt;0,AH11-AI11,AI11-AH11))</f>
        <v>895500</v>
      </c>
      <c r="AK11" s="5">
        <v>0.01</v>
      </c>
      <c r="AL11" s="5">
        <f>ROUND(AJ11*(AK11/100),2)</f>
        <v>89.55</v>
      </c>
    </row>
    <row r="12" spans="1:38" ht="17.25" x14ac:dyDescent="0.25">
      <c r="A12" s="5" t="s">
        <v>2131</v>
      </c>
      <c r="B12" s="5" t="s">
        <v>2132</v>
      </c>
      <c r="C12" s="5" t="s">
        <v>2133</v>
      </c>
      <c r="D12" s="5" t="s">
        <v>2134</v>
      </c>
      <c r="E12" s="5">
        <v>3</v>
      </c>
      <c r="F12" s="5">
        <v>22278</v>
      </c>
      <c r="G12" s="5" t="s">
        <v>2137</v>
      </c>
      <c r="H12" s="5" t="s">
        <v>40</v>
      </c>
      <c r="I12" s="5"/>
      <c r="J12" s="5">
        <v>17</v>
      </c>
      <c r="K12" s="5">
        <v>1</v>
      </c>
      <c r="L12" s="5" t="s">
        <v>1097</v>
      </c>
      <c r="M12" s="5" t="s">
        <v>42</v>
      </c>
      <c r="N12" s="5">
        <f>((J12*400)+(K12*100))+L12</f>
        <v>6937</v>
      </c>
      <c r="O12" s="5" t="s">
        <v>70</v>
      </c>
      <c r="P12" s="5">
        <f>N12*O12</f>
        <v>867125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867125</v>
      </c>
      <c r="AH12" s="5">
        <f>AG12</f>
        <v>867125</v>
      </c>
      <c r="AI12" s="5">
        <v>0</v>
      </c>
      <c r="AJ12" s="5">
        <f>IF((AI12-AH12) &gt; 1,0,IF((AI12-AH12)&lt;0,AH12-AI12,AI12-AH12))</f>
        <v>867125</v>
      </c>
      <c r="AK12" s="5">
        <v>0.01</v>
      </c>
      <c r="AL12" s="5">
        <f>ROUND(AJ12*(AK12/100),2)</f>
        <v>86.71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325.26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48.788999999999994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276.471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2139</v>
      </c>
      <c r="B10" s="5" t="s">
        <v>2140</v>
      </c>
      <c r="C10" s="5" t="s">
        <v>2141</v>
      </c>
      <c r="D10" s="5" t="s">
        <v>2142</v>
      </c>
      <c r="E10" s="5">
        <v>1</v>
      </c>
      <c r="F10" s="5">
        <v>19126</v>
      </c>
      <c r="G10" s="5" t="s">
        <v>2143</v>
      </c>
      <c r="H10" s="5" t="s">
        <v>40</v>
      </c>
      <c r="I10" s="5"/>
      <c r="J10" s="5">
        <v>20</v>
      </c>
      <c r="K10" s="5">
        <v>0</v>
      </c>
      <c r="L10" s="5" t="s">
        <v>828</v>
      </c>
      <c r="M10" s="5" t="s">
        <v>42</v>
      </c>
      <c r="N10" s="5">
        <f>((J10*400)+(K10*100))+L10</f>
        <v>8028</v>
      </c>
      <c r="O10" s="5" t="s">
        <v>43</v>
      </c>
      <c r="P10" s="5">
        <f>N10*O10</f>
        <v>602100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602100</v>
      </c>
      <c r="AH10" s="5">
        <f>AG10</f>
        <v>602100</v>
      </c>
      <c r="AI10" s="5">
        <v>0</v>
      </c>
      <c r="AJ10" s="5">
        <f>IF((AI10-AH10) &gt; 1,0,IF((AI10-AH10)&lt;0,AH10-AI10,AI10-AH10))</f>
        <v>602100</v>
      </c>
      <c r="AK10" s="5">
        <v>0.01</v>
      </c>
      <c r="AL10" s="5">
        <f>ROUND(AJ10*(AK10/100),2)</f>
        <v>60.21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60.21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9.0314999999999994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51.1785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288</v>
      </c>
      <c r="B10" s="5" t="s">
        <v>289</v>
      </c>
      <c r="C10" s="5" t="s">
        <v>290</v>
      </c>
      <c r="D10" s="5" t="s">
        <v>291</v>
      </c>
      <c r="E10" s="5">
        <v>1</v>
      </c>
      <c r="F10" s="5">
        <v>22550</v>
      </c>
      <c r="G10" s="5" t="s">
        <v>292</v>
      </c>
      <c r="H10" s="5" t="s">
        <v>40</v>
      </c>
      <c r="I10" s="5"/>
      <c r="J10" s="5">
        <v>5</v>
      </c>
      <c r="K10" s="5">
        <v>2</v>
      </c>
      <c r="L10" s="5" t="s">
        <v>293</v>
      </c>
      <c r="M10" s="5" t="s">
        <v>42</v>
      </c>
      <c r="N10" s="5">
        <f>((J10*400)+(K10*100))+L10</f>
        <v>2269</v>
      </c>
      <c r="O10" s="5" t="s">
        <v>43</v>
      </c>
      <c r="P10" s="5">
        <f>N10*O10</f>
        <v>170175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170175</v>
      </c>
      <c r="AH10" s="5">
        <f>AG10</f>
        <v>170175</v>
      </c>
      <c r="AI10" s="5">
        <v>0</v>
      </c>
      <c r="AJ10" s="5">
        <f>IF((AI10-AH10) &gt; 1,0,IF((AI10-AH10)&lt;0,AH10-AI10,AI10-AH10))</f>
        <v>170175</v>
      </c>
      <c r="AK10" s="5">
        <v>0.01</v>
      </c>
      <c r="AL10" s="5">
        <f>ROUND(AJ10*(AK10/100),2)</f>
        <v>17.02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17.02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2.5529999999999999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14.466999999999999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2145</v>
      </c>
      <c r="B10" s="5" t="s">
        <v>2146</v>
      </c>
      <c r="C10" s="5" t="s">
        <v>2147</v>
      </c>
      <c r="D10" s="5" t="s">
        <v>2148</v>
      </c>
      <c r="E10" s="5">
        <v>1</v>
      </c>
      <c r="F10" s="5">
        <v>18605</v>
      </c>
      <c r="G10" s="5" t="s">
        <v>2149</v>
      </c>
      <c r="H10" s="5" t="s">
        <v>40</v>
      </c>
      <c r="I10" s="5"/>
      <c r="J10" s="5">
        <v>6</v>
      </c>
      <c r="K10" s="5">
        <v>3</v>
      </c>
      <c r="L10" s="5" t="s">
        <v>58</v>
      </c>
      <c r="M10" s="5" t="s">
        <v>42</v>
      </c>
      <c r="N10" s="5">
        <f>((J10*400)+(K10*100))+L10</f>
        <v>2798</v>
      </c>
      <c r="O10" s="5" t="s">
        <v>43</v>
      </c>
      <c r="P10" s="5">
        <f>N10*O10</f>
        <v>209850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209850</v>
      </c>
      <c r="AH10" s="5">
        <f>AG10</f>
        <v>209850</v>
      </c>
      <c r="AI10" s="5">
        <v>0</v>
      </c>
      <c r="AJ10" s="5">
        <f>IF((AI10-AH10) &gt; 1,0,IF((AI10-AH10)&lt;0,AH10-AI10,AI10-AH10))</f>
        <v>209850</v>
      </c>
      <c r="AK10" s="5">
        <v>0.01</v>
      </c>
      <c r="AL10" s="5">
        <f>ROUND(AJ10*(AK10/100),2)</f>
        <v>20.99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20.99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3.1484999999999999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17.8415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2151</v>
      </c>
      <c r="B10" s="5" t="s">
        <v>2152</v>
      </c>
      <c r="C10" s="5" t="s">
        <v>2153</v>
      </c>
      <c r="D10" s="5" t="s">
        <v>2154</v>
      </c>
      <c r="E10" s="5">
        <v>1</v>
      </c>
      <c r="F10" s="5">
        <v>19024</v>
      </c>
      <c r="G10" s="5" t="s">
        <v>2155</v>
      </c>
      <c r="H10" s="5" t="s">
        <v>40</v>
      </c>
      <c r="I10" s="5"/>
      <c r="J10" s="5">
        <v>30</v>
      </c>
      <c r="K10" s="5">
        <v>0</v>
      </c>
      <c r="L10" s="5" t="s">
        <v>698</v>
      </c>
      <c r="M10" s="5" t="s">
        <v>42</v>
      </c>
      <c r="N10" s="5">
        <f>((J10*400)+(K10*100))+L10</f>
        <v>12052</v>
      </c>
      <c r="O10" s="5" t="s">
        <v>70</v>
      </c>
      <c r="P10" s="5">
        <f>N10*O10</f>
        <v>1506500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1506500</v>
      </c>
      <c r="AH10" s="5">
        <f>AG10</f>
        <v>1506500</v>
      </c>
      <c r="AI10" s="5">
        <v>0</v>
      </c>
      <c r="AJ10" s="5">
        <f>IF((AI10-AH10) &gt; 1,0,IF((AI10-AH10)&lt;0,AH10-AI10,AI10-AH10))</f>
        <v>1506500</v>
      </c>
      <c r="AK10" s="5">
        <v>0.01</v>
      </c>
      <c r="AL10" s="5">
        <f>ROUND(AJ10*(AK10/100),2)</f>
        <v>150.65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150.65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22.5975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128.05250000000001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2157</v>
      </c>
      <c r="B10" s="5" t="s">
        <v>2158</v>
      </c>
      <c r="C10" s="5" t="s">
        <v>2159</v>
      </c>
      <c r="D10" s="5" t="s">
        <v>2160</v>
      </c>
      <c r="E10" s="5">
        <v>1</v>
      </c>
      <c r="F10" s="5">
        <v>19127</v>
      </c>
      <c r="G10" s="5" t="s">
        <v>2161</v>
      </c>
      <c r="H10" s="5" t="s">
        <v>40</v>
      </c>
      <c r="I10" s="5"/>
      <c r="J10" s="5">
        <v>21</v>
      </c>
      <c r="K10" s="5">
        <v>3</v>
      </c>
      <c r="L10" s="5" t="s">
        <v>1282</v>
      </c>
      <c r="M10" s="5" t="s">
        <v>42</v>
      </c>
      <c r="N10" s="5">
        <f>((J10*400)+(K10*100))+L10</f>
        <v>8788</v>
      </c>
      <c r="O10" s="5" t="s">
        <v>79</v>
      </c>
      <c r="P10" s="5">
        <f>N10*O10</f>
        <v>1318200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1318200</v>
      </c>
      <c r="AH10" s="5">
        <f>AG10</f>
        <v>1318200</v>
      </c>
      <c r="AI10" s="5">
        <v>0</v>
      </c>
      <c r="AJ10" s="5">
        <f>IF((AI10-AH10) &gt; 1,0,IF((AI10-AH10)&lt;0,AH10-AI10,AI10-AH10))</f>
        <v>1318200</v>
      </c>
      <c r="AK10" s="5">
        <v>0.01</v>
      </c>
      <c r="AL10" s="5">
        <f>ROUND(AJ10*(AK10/100),2)</f>
        <v>131.82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131.82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19.773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112.047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2163</v>
      </c>
      <c r="B10" s="5" t="s">
        <v>2164</v>
      </c>
      <c r="C10" s="5" t="s">
        <v>2165</v>
      </c>
      <c r="D10" s="5" t="s">
        <v>2166</v>
      </c>
      <c r="E10" s="5">
        <v>1</v>
      </c>
      <c r="F10" s="5">
        <v>21511</v>
      </c>
      <c r="G10" s="5" t="s">
        <v>2167</v>
      </c>
      <c r="H10" s="5" t="s">
        <v>40</v>
      </c>
      <c r="I10" s="5"/>
      <c r="J10" s="5">
        <v>4</v>
      </c>
      <c r="K10" s="5">
        <v>3</v>
      </c>
      <c r="L10" s="5" t="s">
        <v>41</v>
      </c>
      <c r="M10" s="5" t="s">
        <v>42</v>
      </c>
      <c r="N10" s="5">
        <f>((J10*400)+(K10*100))+L10</f>
        <v>1979</v>
      </c>
      <c r="O10" s="5" t="s">
        <v>158</v>
      </c>
      <c r="P10" s="5">
        <f>N10*O10</f>
        <v>346325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346325</v>
      </c>
      <c r="AH10" s="5">
        <f>AG10</f>
        <v>346325</v>
      </c>
      <c r="AI10" s="5">
        <v>0</v>
      </c>
      <c r="AJ10" s="5">
        <f>IF((AI10-AH10) &gt; 1,0,IF((AI10-AH10)&lt;0,AH10-AI10,AI10-AH10))</f>
        <v>346325</v>
      </c>
      <c r="AK10" s="5">
        <v>0.01</v>
      </c>
      <c r="AL10" s="5">
        <f>ROUND(AJ10*(AK10/100),2)</f>
        <v>34.630000000000003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34.630000000000003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5.1945000000000006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29.435500000000001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2169</v>
      </c>
      <c r="B10" s="5" t="s">
        <v>2170</v>
      </c>
      <c r="C10" s="5" t="s">
        <v>2171</v>
      </c>
      <c r="D10" s="5" t="s">
        <v>2172</v>
      </c>
      <c r="E10" s="5">
        <v>1</v>
      </c>
      <c r="F10" s="5">
        <v>20393</v>
      </c>
      <c r="G10" s="5" t="s">
        <v>2173</v>
      </c>
      <c r="H10" s="5" t="s">
        <v>156</v>
      </c>
      <c r="I10" s="5" t="s">
        <v>2174</v>
      </c>
      <c r="J10" s="5">
        <v>7</v>
      </c>
      <c r="K10" s="5">
        <v>1</v>
      </c>
      <c r="L10" s="5" t="s">
        <v>2175</v>
      </c>
      <c r="M10" s="5" t="s">
        <v>42</v>
      </c>
      <c r="N10" s="5">
        <f>((J10*400)+(K10*100))+L10</f>
        <v>2950.67</v>
      </c>
      <c r="O10" s="5" t="s">
        <v>70</v>
      </c>
      <c r="P10" s="5">
        <f>N10*O10</f>
        <v>368833.75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368833.75</v>
      </c>
      <c r="AH10" s="5">
        <f>AG10</f>
        <v>368833.75</v>
      </c>
      <c r="AI10" s="5">
        <v>0</v>
      </c>
      <c r="AJ10" s="5">
        <f>IF((AI10-AH10) &gt; 1,0,IF((AI10-AH10)&lt;0,AH10-AI10,AI10-AH10))</f>
        <v>368833.75</v>
      </c>
      <c r="AK10" s="5">
        <v>0.01</v>
      </c>
      <c r="AL10" s="5">
        <f>ROUND(AJ10*(AK10/100),2)</f>
        <v>36.880000000000003</v>
      </c>
    </row>
    <row r="11" spans="1:38" ht="17.25" x14ac:dyDescent="0.25">
      <c r="A11" s="5" t="s">
        <v>2169</v>
      </c>
      <c r="B11" s="5" t="s">
        <v>2170</v>
      </c>
      <c r="C11" s="5" t="s">
        <v>2171</v>
      </c>
      <c r="D11" s="5" t="s">
        <v>2172</v>
      </c>
      <c r="E11" s="5">
        <v>2</v>
      </c>
      <c r="F11" s="5">
        <v>22708</v>
      </c>
      <c r="G11" s="5" t="s">
        <v>2176</v>
      </c>
      <c r="H11" s="5" t="s">
        <v>88</v>
      </c>
      <c r="I11" s="5" t="s">
        <v>2177</v>
      </c>
      <c r="J11" s="5">
        <v>11</v>
      </c>
      <c r="K11" s="5">
        <v>2</v>
      </c>
      <c r="L11" s="5" t="s">
        <v>1122</v>
      </c>
      <c r="M11" s="5" t="s">
        <v>42</v>
      </c>
      <c r="N11" s="5">
        <f>((J11*400)+(K11*100))+L11</f>
        <v>4654</v>
      </c>
      <c r="O11" s="5" t="s">
        <v>70</v>
      </c>
      <c r="P11" s="5">
        <f>N11*O11</f>
        <v>581750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581750</v>
      </c>
      <c r="AH11" s="5">
        <f>AG11</f>
        <v>581750</v>
      </c>
      <c r="AI11" s="5">
        <v>0</v>
      </c>
      <c r="AJ11" s="5">
        <f>IF((AI11-AH11) &gt; 1,0,IF((AI11-AH11)&lt;0,AH11-AI11,AI11-AH11))</f>
        <v>581750</v>
      </c>
      <c r="AK11" s="5">
        <v>0.01</v>
      </c>
      <c r="AL11" s="5">
        <f>ROUND(AJ11*(AK11/100),2)</f>
        <v>58.18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95.06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14.259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80.801000000000002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2179</v>
      </c>
      <c r="B10" s="5"/>
      <c r="C10" s="5" t="s">
        <v>2180</v>
      </c>
      <c r="D10" s="5" t="s">
        <v>2181</v>
      </c>
      <c r="E10" s="5">
        <v>1</v>
      </c>
      <c r="F10" s="5">
        <v>20649</v>
      </c>
      <c r="G10" s="5"/>
      <c r="H10" s="5" t="s">
        <v>40</v>
      </c>
      <c r="I10" s="5"/>
      <c r="J10" s="5">
        <v>20</v>
      </c>
      <c r="K10" s="5">
        <v>2</v>
      </c>
      <c r="L10" s="5" t="s">
        <v>403</v>
      </c>
      <c r="M10" s="5" t="s">
        <v>42</v>
      </c>
      <c r="N10" s="5">
        <f>((J10*400)+(K10*100))+L10</f>
        <v>8212</v>
      </c>
      <c r="O10" s="5" t="s">
        <v>70</v>
      </c>
      <c r="P10" s="5">
        <f>N10*O10</f>
        <v>1026500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1026500</v>
      </c>
      <c r="AH10" s="5">
        <f>AG10</f>
        <v>1026500</v>
      </c>
      <c r="AI10" s="5">
        <v>0</v>
      </c>
      <c r="AJ10" s="5">
        <f>IF((AI10-AH10) &gt; 1,0,IF((AI10-AH10)&lt;0,AH10-AI10,AI10-AH10))</f>
        <v>1026500</v>
      </c>
      <c r="AK10" s="5">
        <v>0.01</v>
      </c>
      <c r="AL10" s="5">
        <f>ROUND(AJ10*(AK10/100),2)</f>
        <v>102.65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102.65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15.397500000000001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87.252499999999998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2183</v>
      </c>
      <c r="B10" s="5" t="s">
        <v>2184</v>
      </c>
      <c r="C10" s="5" t="s">
        <v>2185</v>
      </c>
      <c r="D10" s="5" t="s">
        <v>2186</v>
      </c>
      <c r="E10" s="5">
        <v>1</v>
      </c>
      <c r="F10" s="5">
        <v>22306</v>
      </c>
      <c r="G10" s="5" t="s">
        <v>2187</v>
      </c>
      <c r="H10" s="5" t="s">
        <v>88</v>
      </c>
      <c r="I10" s="5" t="s">
        <v>2188</v>
      </c>
      <c r="J10" s="5">
        <v>10</v>
      </c>
      <c r="K10" s="5">
        <v>2</v>
      </c>
      <c r="L10" s="5" t="s">
        <v>1047</v>
      </c>
      <c r="M10" s="5" t="s">
        <v>42</v>
      </c>
      <c r="N10" s="5">
        <f>((J10*400)+(K10*100))+L10</f>
        <v>4250</v>
      </c>
      <c r="O10" s="5" t="s">
        <v>43</v>
      </c>
      <c r="P10" s="5">
        <f>N10*O10</f>
        <v>318750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318750</v>
      </c>
      <c r="AH10" s="5">
        <f>AG10</f>
        <v>318750</v>
      </c>
      <c r="AI10" s="5">
        <v>0</v>
      </c>
      <c r="AJ10" s="5">
        <f>IF((AI10-AH10) &gt; 1,0,IF((AI10-AH10)&lt;0,AH10-AI10,AI10-AH10))</f>
        <v>318750</v>
      </c>
      <c r="AK10" s="5">
        <v>0.01</v>
      </c>
      <c r="AL10" s="5">
        <f>ROUND(AJ10*(AK10/100),2)</f>
        <v>31.88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4.782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27.097999999999999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2190</v>
      </c>
      <c r="B10" s="5" t="s">
        <v>2191</v>
      </c>
      <c r="C10" s="5" t="s">
        <v>2192</v>
      </c>
      <c r="D10" s="5" t="s">
        <v>2193</v>
      </c>
      <c r="E10" s="5">
        <v>1</v>
      </c>
      <c r="F10" s="5">
        <v>19653</v>
      </c>
      <c r="G10" s="5" t="s">
        <v>2194</v>
      </c>
      <c r="H10" s="5" t="s">
        <v>88</v>
      </c>
      <c r="I10" s="5" t="s">
        <v>2195</v>
      </c>
      <c r="J10" s="5">
        <v>0</v>
      </c>
      <c r="K10" s="5">
        <v>1</v>
      </c>
      <c r="L10" s="5" t="s">
        <v>206</v>
      </c>
      <c r="M10" s="5" t="s">
        <v>42</v>
      </c>
      <c r="N10" s="5">
        <f>((J10*400)+(K10*100))+L10</f>
        <v>106</v>
      </c>
      <c r="O10" s="5" t="s">
        <v>43</v>
      </c>
      <c r="P10" s="5">
        <f>N10*O10</f>
        <v>7950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7950</v>
      </c>
      <c r="AH10" s="5">
        <f>AG10</f>
        <v>7950</v>
      </c>
      <c r="AI10" s="5">
        <v>0</v>
      </c>
      <c r="AJ10" s="5">
        <f>IF((AI10-AH10) &gt; 1,0,IF((AI10-AH10)&lt;0,AH10-AI10,AI10-AH10))</f>
        <v>7950</v>
      </c>
      <c r="AK10" s="5">
        <v>0.01</v>
      </c>
      <c r="AL10" s="5">
        <f>ROUND(AJ10*(AK10/100),2)</f>
        <v>0.8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0.12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0.68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2196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2197</v>
      </c>
      <c r="B10" s="5" t="s">
        <v>2198</v>
      </c>
      <c r="C10" s="5" t="s">
        <v>2199</v>
      </c>
      <c r="D10" s="5" t="s">
        <v>2200</v>
      </c>
      <c r="E10" s="5">
        <v>1</v>
      </c>
      <c r="F10" s="5">
        <v>21594</v>
      </c>
      <c r="G10" s="5" t="s">
        <v>2201</v>
      </c>
      <c r="H10" s="5" t="s">
        <v>88</v>
      </c>
      <c r="I10" s="5" t="s">
        <v>2202</v>
      </c>
      <c r="J10" s="5">
        <v>4</v>
      </c>
      <c r="K10" s="5">
        <v>3</v>
      </c>
      <c r="L10" s="5" t="s">
        <v>685</v>
      </c>
      <c r="M10" s="5" t="s">
        <v>42</v>
      </c>
      <c r="N10" s="5">
        <f>((J10*400)+(K10*100))+L10</f>
        <v>1976</v>
      </c>
      <c r="O10" s="5" t="s">
        <v>79</v>
      </c>
      <c r="P10" s="5">
        <f>N10*O10</f>
        <v>296400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296400</v>
      </c>
      <c r="AH10" s="5">
        <f>AG10</f>
        <v>296400</v>
      </c>
      <c r="AI10" s="5">
        <v>0</v>
      </c>
      <c r="AJ10" s="5">
        <f>IF((AI10-AH10) &gt; 1,0,IF((AI10-AH10)&lt;0,AH10-AI10,AI10-AH10))</f>
        <v>296400</v>
      </c>
      <c r="AK10" s="5">
        <v>0.01</v>
      </c>
      <c r="AL10" s="5">
        <f>ROUND(AJ10*(AK10/100),2)</f>
        <v>29.64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29.64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4.4459999999999997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25.194000000000003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2204</v>
      </c>
      <c r="B10" s="5" t="s">
        <v>2205</v>
      </c>
      <c r="C10" s="5" t="s">
        <v>2206</v>
      </c>
      <c r="D10" s="5" t="s">
        <v>2207</v>
      </c>
      <c r="E10" s="5">
        <v>1</v>
      </c>
      <c r="F10" s="5">
        <v>21092</v>
      </c>
      <c r="G10" s="5" t="s">
        <v>2208</v>
      </c>
      <c r="H10" s="5" t="s">
        <v>40</v>
      </c>
      <c r="I10" s="5"/>
      <c r="J10" s="5">
        <v>10</v>
      </c>
      <c r="K10" s="5">
        <v>0</v>
      </c>
      <c r="L10" s="5" t="s">
        <v>311</v>
      </c>
      <c r="M10" s="5" t="s">
        <v>42</v>
      </c>
      <c r="N10" s="5">
        <f>((J10*400)+(K10*100))+L10</f>
        <v>4000</v>
      </c>
      <c r="O10" s="5" t="s">
        <v>70</v>
      </c>
      <c r="P10" s="5">
        <f>N10*O10</f>
        <v>500000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500000</v>
      </c>
      <c r="AH10" s="5">
        <f>AG10</f>
        <v>500000</v>
      </c>
      <c r="AI10" s="5">
        <v>0</v>
      </c>
      <c r="AJ10" s="5">
        <f>IF((AI10-AH10) &gt; 1,0,IF((AI10-AH10)&lt;0,AH10-AI10,AI10-AH10))</f>
        <v>500000</v>
      </c>
      <c r="AK10" s="5">
        <v>0.01</v>
      </c>
      <c r="AL10" s="5">
        <f>ROUND(AJ10*(AK10/100),2)</f>
        <v>50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42.5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295</v>
      </c>
      <c r="B10" s="5"/>
      <c r="C10" s="5" t="s">
        <v>296</v>
      </c>
      <c r="D10" s="5" t="s">
        <v>297</v>
      </c>
      <c r="E10" s="5">
        <v>1</v>
      </c>
      <c r="F10" s="5">
        <v>18871</v>
      </c>
      <c r="G10" s="5" t="s">
        <v>298</v>
      </c>
      <c r="H10" s="5" t="s">
        <v>88</v>
      </c>
      <c r="I10" s="5" t="s">
        <v>299</v>
      </c>
      <c r="J10" s="5">
        <v>12</v>
      </c>
      <c r="K10" s="5">
        <v>0</v>
      </c>
      <c r="L10" s="5" t="s">
        <v>300</v>
      </c>
      <c r="M10" s="5" t="s">
        <v>42</v>
      </c>
      <c r="N10" s="5">
        <f>((J10*400)+(K10*100))+L10</f>
        <v>4895</v>
      </c>
      <c r="O10" s="5" t="s">
        <v>70</v>
      </c>
      <c r="P10" s="5">
        <f>N10*O10</f>
        <v>611875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611875</v>
      </c>
      <c r="AH10" s="5">
        <f>AG10</f>
        <v>611875</v>
      </c>
      <c r="AI10" s="5">
        <v>0</v>
      </c>
      <c r="AJ10" s="5">
        <f>IF((AI10-AH10) &gt; 1,0,IF((AI10-AH10)&lt;0,AH10-AI10,AI10-AH10))</f>
        <v>611875</v>
      </c>
      <c r="AK10" s="5">
        <v>0.01</v>
      </c>
      <c r="AL10" s="5">
        <f>ROUND(AJ10*(AK10/100),2)</f>
        <v>61.19</v>
      </c>
    </row>
    <row r="11" spans="1:38" ht="17.25" x14ac:dyDescent="0.25">
      <c r="A11" s="5" t="s">
        <v>295</v>
      </c>
      <c r="B11" s="5"/>
      <c r="C11" s="5" t="s">
        <v>296</v>
      </c>
      <c r="D11" s="5" t="s">
        <v>297</v>
      </c>
      <c r="E11" s="5">
        <v>2</v>
      </c>
      <c r="F11" s="5">
        <v>18870</v>
      </c>
      <c r="G11" s="5" t="s">
        <v>301</v>
      </c>
      <c r="H11" s="5" t="s">
        <v>88</v>
      </c>
      <c r="I11" s="5" t="s">
        <v>302</v>
      </c>
      <c r="J11" s="5">
        <v>16</v>
      </c>
      <c r="K11" s="5">
        <v>2</v>
      </c>
      <c r="L11" s="5" t="s">
        <v>303</v>
      </c>
      <c r="M11" s="5" t="s">
        <v>42</v>
      </c>
      <c r="N11" s="5">
        <f>((J11*400)+(K11*100))+L11</f>
        <v>6614</v>
      </c>
      <c r="O11" s="5" t="s">
        <v>70</v>
      </c>
      <c r="P11" s="5">
        <f>N11*O11</f>
        <v>826750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826750</v>
      </c>
      <c r="AH11" s="5">
        <f>AG11</f>
        <v>826750</v>
      </c>
      <c r="AI11" s="5">
        <v>0</v>
      </c>
      <c r="AJ11" s="5">
        <f>IF((AI11-AH11) &gt; 1,0,IF((AI11-AH11)&lt;0,AH11-AI11,AI11-AH11))</f>
        <v>826750</v>
      </c>
      <c r="AK11" s="5">
        <v>0.01</v>
      </c>
      <c r="AL11" s="5">
        <f>ROUND(AJ11*(AK11/100),2)</f>
        <v>82.68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143.87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21.580500000000001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122.2895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2210</v>
      </c>
      <c r="B10" s="5" t="s">
        <v>2211</v>
      </c>
      <c r="C10" s="5" t="s">
        <v>2212</v>
      </c>
      <c r="D10" s="5" t="s">
        <v>2213</v>
      </c>
      <c r="E10" s="5">
        <v>1</v>
      </c>
      <c r="F10" s="5">
        <v>21490</v>
      </c>
      <c r="G10" s="5" t="s">
        <v>2214</v>
      </c>
      <c r="H10" s="5" t="s">
        <v>88</v>
      </c>
      <c r="I10" s="5" t="s">
        <v>2215</v>
      </c>
      <c r="J10" s="5">
        <v>0</v>
      </c>
      <c r="K10" s="5">
        <v>2</v>
      </c>
      <c r="L10" s="5" t="s">
        <v>2216</v>
      </c>
      <c r="M10" s="5" t="s">
        <v>42</v>
      </c>
      <c r="N10" s="5">
        <f>((J10*400)+(K10*100))+L10</f>
        <v>251</v>
      </c>
      <c r="O10" s="5" t="s">
        <v>130</v>
      </c>
      <c r="P10" s="5">
        <f>N10*O10</f>
        <v>112950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112950</v>
      </c>
      <c r="AH10" s="5">
        <f>AG10</f>
        <v>112950</v>
      </c>
      <c r="AI10" s="5">
        <v>0</v>
      </c>
      <c r="AJ10" s="5">
        <f>IF((AI10-AH10) &gt; 1,0,IF((AI10-AH10)&lt;0,AH10-AI10,AI10-AH10))</f>
        <v>112950</v>
      </c>
      <c r="AK10" s="5">
        <v>0.01</v>
      </c>
      <c r="AL10" s="5">
        <f>ROUND(AJ10*(AK10/100),2)</f>
        <v>11.3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1.6950000000000001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9.6050000000000004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2218</v>
      </c>
      <c r="B10" s="5" t="s">
        <v>2219</v>
      </c>
      <c r="C10" s="5" t="s">
        <v>2220</v>
      </c>
      <c r="D10" s="5" t="s">
        <v>2221</v>
      </c>
      <c r="E10" s="5">
        <v>1</v>
      </c>
      <c r="F10" s="5">
        <v>18661</v>
      </c>
      <c r="G10" s="5" t="s">
        <v>2222</v>
      </c>
      <c r="H10" s="5" t="s">
        <v>40</v>
      </c>
      <c r="I10" s="5"/>
      <c r="J10" s="5">
        <v>26</v>
      </c>
      <c r="K10" s="5">
        <v>3</v>
      </c>
      <c r="L10" s="5" t="s">
        <v>225</v>
      </c>
      <c r="M10" s="5" t="s">
        <v>42</v>
      </c>
      <c r="N10" s="5">
        <f>((J10*400)+(K10*100))+L10</f>
        <v>10755</v>
      </c>
      <c r="O10" s="5" t="s">
        <v>70</v>
      </c>
      <c r="P10" s="5">
        <f>N10*O10</f>
        <v>1344375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1344375</v>
      </c>
      <c r="AH10" s="5">
        <f>AG10</f>
        <v>1344375</v>
      </c>
      <c r="AI10" s="5">
        <v>0</v>
      </c>
      <c r="AJ10" s="5">
        <f>IF((AI10-AH10) &gt; 1,0,IF((AI10-AH10)&lt;0,AH10-AI10,AI10-AH10))</f>
        <v>1344375</v>
      </c>
      <c r="AK10" s="5">
        <v>0.01</v>
      </c>
      <c r="AL10" s="5">
        <f>ROUND(AJ10*(AK10/100),2)</f>
        <v>134.44</v>
      </c>
    </row>
    <row r="11" spans="1:38" ht="17.25" x14ac:dyDescent="0.25">
      <c r="A11" s="5" t="s">
        <v>2218</v>
      </c>
      <c r="B11" s="5" t="s">
        <v>2219</v>
      </c>
      <c r="C11" s="5" t="s">
        <v>2220</v>
      </c>
      <c r="D11" s="5" t="s">
        <v>2221</v>
      </c>
      <c r="E11" s="5">
        <v>2</v>
      </c>
      <c r="F11" s="5">
        <v>18145</v>
      </c>
      <c r="G11" s="5" t="s">
        <v>2223</v>
      </c>
      <c r="H11" s="5" t="s">
        <v>56</v>
      </c>
      <c r="I11" s="5" t="s">
        <v>2224</v>
      </c>
      <c r="J11" s="5">
        <v>15</v>
      </c>
      <c r="K11" s="5">
        <v>1</v>
      </c>
      <c r="L11" s="5" t="s">
        <v>1970</v>
      </c>
      <c r="M11" s="5" t="s">
        <v>42</v>
      </c>
      <c r="N11" s="5">
        <f>((J11*400)+(K11*100))+L11</f>
        <v>6119</v>
      </c>
      <c r="O11" s="5" t="s">
        <v>79</v>
      </c>
      <c r="P11" s="5">
        <f>N11*O11</f>
        <v>917850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917850</v>
      </c>
      <c r="AH11" s="5">
        <f>AG11</f>
        <v>917850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134.44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20.166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114.274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2226</v>
      </c>
      <c r="B10" s="5" t="s">
        <v>2227</v>
      </c>
      <c r="C10" s="5" t="s">
        <v>2228</v>
      </c>
      <c r="D10" s="5" t="s">
        <v>2229</v>
      </c>
      <c r="E10" s="5">
        <v>1</v>
      </c>
      <c r="F10" s="5">
        <v>20164</v>
      </c>
      <c r="G10" s="5" t="s">
        <v>2230</v>
      </c>
      <c r="H10" s="5" t="s">
        <v>40</v>
      </c>
      <c r="I10" s="5"/>
      <c r="J10" s="5">
        <v>5</v>
      </c>
      <c r="K10" s="5">
        <v>1</v>
      </c>
      <c r="L10" s="5" t="s">
        <v>1329</v>
      </c>
      <c r="M10" s="5" t="s">
        <v>42</v>
      </c>
      <c r="N10" s="5">
        <f>((J10*400)+(K10*100))+L10</f>
        <v>2141</v>
      </c>
      <c r="O10" s="5" t="s">
        <v>70</v>
      </c>
      <c r="P10" s="5">
        <f>N10*O10</f>
        <v>267625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267625</v>
      </c>
      <c r="AH10" s="5">
        <f>AG10</f>
        <v>267625</v>
      </c>
      <c r="AI10" s="5">
        <v>0</v>
      </c>
      <c r="AJ10" s="5">
        <f>IF((AI10-AH10) &gt; 1,0,IF((AI10-AH10)&lt;0,AH10-AI10,AI10-AH10))</f>
        <v>267625</v>
      </c>
      <c r="AK10" s="5">
        <v>0.01</v>
      </c>
      <c r="AL10" s="5">
        <f>ROUND(AJ10*(AK10/100),2)</f>
        <v>26.76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26.76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4.0140000000000002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22.746000000000002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2232</v>
      </c>
      <c r="B10" s="5" t="s">
        <v>2233</v>
      </c>
      <c r="C10" s="5" t="s">
        <v>2234</v>
      </c>
      <c r="D10" s="5" t="s">
        <v>2235</v>
      </c>
      <c r="E10" s="5">
        <v>1</v>
      </c>
      <c r="F10" s="5">
        <v>19426</v>
      </c>
      <c r="G10" s="5" t="s">
        <v>2236</v>
      </c>
      <c r="H10" s="5" t="s">
        <v>40</v>
      </c>
      <c r="I10" s="5"/>
      <c r="J10" s="5">
        <v>4</v>
      </c>
      <c r="K10" s="5">
        <v>3</v>
      </c>
      <c r="L10" s="5" t="s">
        <v>476</v>
      </c>
      <c r="M10" s="5" t="s">
        <v>42</v>
      </c>
      <c r="N10" s="5">
        <f>((J10*400)+(K10*100))+L10</f>
        <v>1929</v>
      </c>
      <c r="O10" s="5" t="s">
        <v>70</v>
      </c>
      <c r="P10" s="5">
        <f>N10*O10</f>
        <v>241125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241125</v>
      </c>
      <c r="AH10" s="5">
        <f>AG10</f>
        <v>241125</v>
      </c>
      <c r="AI10" s="5">
        <v>0</v>
      </c>
      <c r="AJ10" s="5">
        <f>IF((AI10-AH10) &gt; 1,0,IF((AI10-AH10)&lt;0,AH10-AI10,AI10-AH10))</f>
        <v>241125</v>
      </c>
      <c r="AK10" s="5">
        <v>0.01</v>
      </c>
      <c r="AL10" s="5">
        <f>ROUND(AJ10*(AK10/100),2)</f>
        <v>24.11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24.11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3.6164999999999998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20.493500000000001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2237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2238</v>
      </c>
      <c r="B10" s="5" t="s">
        <v>2239</v>
      </c>
      <c r="C10" s="5" t="s">
        <v>2240</v>
      </c>
      <c r="D10" s="5" t="s">
        <v>2241</v>
      </c>
      <c r="E10" s="5">
        <v>1</v>
      </c>
      <c r="F10" s="5">
        <v>18538</v>
      </c>
      <c r="G10" s="5" t="s">
        <v>2242</v>
      </c>
      <c r="H10" s="5" t="s">
        <v>40</v>
      </c>
      <c r="I10" s="5"/>
      <c r="J10" s="5">
        <v>4</v>
      </c>
      <c r="K10" s="5">
        <v>0</v>
      </c>
      <c r="L10" s="5" t="s">
        <v>264</v>
      </c>
      <c r="M10" s="5" t="s">
        <v>42</v>
      </c>
      <c r="N10" s="5">
        <f t="shared" ref="N10:N16" si="0">((J10*400)+(K10*100))+L10</f>
        <v>1630</v>
      </c>
      <c r="O10" s="5" t="s">
        <v>70</v>
      </c>
      <c r="P10" s="5">
        <f t="shared" ref="P10:P16" si="1">N10*O10</f>
        <v>203750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203750</v>
      </c>
      <c r="AH10" s="5">
        <f>AG10</f>
        <v>203750</v>
      </c>
      <c r="AI10" s="5">
        <v>0</v>
      </c>
      <c r="AJ10" s="5">
        <f>IF((AI10-AH10) &gt; 1,0,IF((AI10-AH10)&lt;0,AH10-AI10,AI10-AH10))</f>
        <v>203750</v>
      </c>
      <c r="AK10" s="5">
        <v>0.01</v>
      </c>
      <c r="AL10" s="5">
        <f>ROUND(AJ10*(AK10/100),2)</f>
        <v>20.38</v>
      </c>
    </row>
    <row r="11" spans="1:38" ht="17.25" x14ac:dyDescent="0.25">
      <c r="A11" s="5" t="s">
        <v>2238</v>
      </c>
      <c r="B11" s="5" t="s">
        <v>2239</v>
      </c>
      <c r="C11" s="5" t="s">
        <v>2240</v>
      </c>
      <c r="D11" s="5" t="s">
        <v>2241</v>
      </c>
      <c r="E11" s="5">
        <v>2</v>
      </c>
      <c r="F11" s="5">
        <v>21670</v>
      </c>
      <c r="G11" s="5" t="s">
        <v>2243</v>
      </c>
      <c r="H11" s="5" t="s">
        <v>40</v>
      </c>
      <c r="I11" s="5" t="s">
        <v>2244</v>
      </c>
      <c r="J11" s="5">
        <v>5</v>
      </c>
      <c r="K11" s="5">
        <v>0</v>
      </c>
      <c r="L11" s="5" t="s">
        <v>1218</v>
      </c>
      <c r="M11" s="5" t="s">
        <v>42</v>
      </c>
      <c r="N11" s="5">
        <f t="shared" si="0"/>
        <v>2017</v>
      </c>
      <c r="O11" s="5" t="s">
        <v>70</v>
      </c>
      <c r="P11" s="5">
        <f t="shared" si="1"/>
        <v>252125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252125</v>
      </c>
      <c r="AH11" s="5">
        <f>AG11</f>
        <v>252125</v>
      </c>
      <c r="AI11" s="5">
        <v>0</v>
      </c>
      <c r="AJ11" s="5">
        <f>IF((AI11-AH11) &gt; 1,0,IF((AI11-AH11)&lt;0,AH11-AI11,AI11-AH11))</f>
        <v>252125</v>
      </c>
      <c r="AK11" s="5">
        <v>0.01</v>
      </c>
      <c r="AL11" s="5">
        <f>ROUND(AJ11*(AK11/100),2)</f>
        <v>25.21</v>
      </c>
    </row>
    <row r="12" spans="1:38" ht="17.25" x14ac:dyDescent="0.25">
      <c r="A12" s="5" t="s">
        <v>2238</v>
      </c>
      <c r="B12" s="5" t="s">
        <v>2239</v>
      </c>
      <c r="C12" s="5" t="s">
        <v>2240</v>
      </c>
      <c r="D12" s="5" t="s">
        <v>2241</v>
      </c>
      <c r="E12" s="5">
        <v>3</v>
      </c>
      <c r="F12" s="5">
        <v>19118</v>
      </c>
      <c r="G12" s="5" t="s">
        <v>2245</v>
      </c>
      <c r="H12" s="5" t="s">
        <v>88</v>
      </c>
      <c r="I12" s="5" t="s">
        <v>2246</v>
      </c>
      <c r="J12" s="5">
        <v>0</v>
      </c>
      <c r="K12" s="5">
        <v>2</v>
      </c>
      <c r="L12" s="5" t="s">
        <v>2247</v>
      </c>
      <c r="M12" s="5" t="s">
        <v>42</v>
      </c>
      <c r="N12" s="5">
        <f t="shared" si="0"/>
        <v>284.5</v>
      </c>
      <c r="O12" s="5" t="s">
        <v>130</v>
      </c>
      <c r="P12" s="5">
        <f t="shared" si="1"/>
        <v>128025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128025</v>
      </c>
      <c r="AH12" s="5">
        <f>AG12</f>
        <v>128025</v>
      </c>
      <c r="AI12" s="5">
        <v>0</v>
      </c>
      <c r="AJ12" s="5">
        <f>IF((AI12-AH12) &gt; 1,0,IF((AI12-AH12)&lt;0,AH12-AI12,AI12-AH12))</f>
        <v>128025</v>
      </c>
      <c r="AK12" s="5">
        <v>0.01</v>
      </c>
      <c r="AL12" s="5">
        <f>ROUND(AJ12*(AK12/100),2)</f>
        <v>12.8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537</v>
      </c>
      <c r="M13" s="5" t="s">
        <v>349</v>
      </c>
      <c r="N13" s="5">
        <f t="shared" si="0"/>
        <v>48</v>
      </c>
      <c r="O13" s="5" t="s">
        <v>130</v>
      </c>
      <c r="P13" s="5">
        <f t="shared" si="1"/>
        <v>21600</v>
      </c>
      <c r="Q13" s="5">
        <v>1</v>
      </c>
      <c r="R13" s="5" t="s">
        <v>2238</v>
      </c>
      <c r="S13" s="5" t="s">
        <v>2239</v>
      </c>
      <c r="T13" s="5" t="s">
        <v>2240</v>
      </c>
      <c r="U13" s="5" t="s">
        <v>2248</v>
      </c>
      <c r="V13" s="5" t="s">
        <v>2249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264</v>
      </c>
      <c r="M14" s="5" t="s">
        <v>349</v>
      </c>
      <c r="N14" s="5">
        <f t="shared" si="0"/>
        <v>30</v>
      </c>
      <c r="O14" s="5" t="s">
        <v>130</v>
      </c>
      <c r="P14" s="5">
        <f t="shared" si="1"/>
        <v>13500</v>
      </c>
      <c r="Q14" s="5">
        <v>1</v>
      </c>
      <c r="R14" s="5" t="s">
        <v>2238</v>
      </c>
      <c r="S14" s="5" t="s">
        <v>2239</v>
      </c>
      <c r="T14" s="5" t="s">
        <v>2240</v>
      </c>
      <c r="U14" s="5" t="s">
        <v>2248</v>
      </c>
      <c r="V14" s="5" t="s">
        <v>2249</v>
      </c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2250</v>
      </c>
      <c r="M15" s="5" t="s">
        <v>349</v>
      </c>
      <c r="N15" s="5">
        <f t="shared" si="0"/>
        <v>10.5</v>
      </c>
      <c r="O15" s="5" t="s">
        <v>130</v>
      </c>
      <c r="P15" s="5">
        <f t="shared" si="1"/>
        <v>4725</v>
      </c>
      <c r="Q15" s="5">
        <v>1</v>
      </c>
      <c r="R15" s="5" t="s">
        <v>2238</v>
      </c>
      <c r="S15" s="5" t="s">
        <v>2239</v>
      </c>
      <c r="T15" s="5" t="s">
        <v>2240</v>
      </c>
      <c r="U15" s="5" t="s">
        <v>2248</v>
      </c>
      <c r="V15" s="5" t="s">
        <v>2249</v>
      </c>
      <c r="W15" s="5" t="s">
        <v>163</v>
      </c>
      <c r="X15" s="5" t="s">
        <v>164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7.25" x14ac:dyDescent="0.25">
      <c r="A16" s="5" t="s">
        <v>2238</v>
      </c>
      <c r="B16" s="5" t="s">
        <v>2239</v>
      </c>
      <c r="C16" s="5" t="s">
        <v>2240</v>
      </c>
      <c r="D16" s="5" t="s">
        <v>2241</v>
      </c>
      <c r="E16" s="5">
        <v>4</v>
      </c>
      <c r="F16" s="5">
        <v>17920</v>
      </c>
      <c r="G16" s="5" t="s">
        <v>2251</v>
      </c>
      <c r="H16" s="5" t="s">
        <v>40</v>
      </c>
      <c r="I16" s="5" t="s">
        <v>220</v>
      </c>
      <c r="J16" s="5">
        <v>1</v>
      </c>
      <c r="K16" s="5">
        <v>0</v>
      </c>
      <c r="L16" s="5" t="s">
        <v>570</v>
      </c>
      <c r="M16" s="5" t="s">
        <v>42</v>
      </c>
      <c r="N16" s="5">
        <f t="shared" si="0"/>
        <v>482</v>
      </c>
      <c r="O16" s="5" t="s">
        <v>70</v>
      </c>
      <c r="P16" s="5">
        <f t="shared" si="1"/>
        <v>60250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>
        <f>AF16+P16</f>
        <v>60250</v>
      </c>
      <c r="AH16" s="5">
        <f>AG16</f>
        <v>60250</v>
      </c>
      <c r="AI16" s="5">
        <v>0</v>
      </c>
      <c r="AJ16" s="5">
        <f>IF((AI16-AH16) &gt; 1,0,IF((AI16-AH16)&lt;0,AH16-AI16,AI16-AH16))</f>
        <v>60250</v>
      </c>
      <c r="AK16" s="5">
        <v>0.01</v>
      </c>
      <c r="AL16" s="5">
        <f>ROUND(AJ16*(AK16/100),2)</f>
        <v>6.03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44</v>
      </c>
      <c r="AL17" s="5">
        <f>SUM(AL10:AL16)</f>
        <v>64.42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45</v>
      </c>
      <c r="AL18" s="5">
        <f>AL17*0.15</f>
        <v>9.6630000000000003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46</v>
      </c>
      <c r="AL19" s="5">
        <f>AL17-AL18</f>
        <v>54.757000000000005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47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48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49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50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2253</v>
      </c>
      <c r="B10" s="5"/>
      <c r="C10" s="5" t="s">
        <v>2254</v>
      </c>
      <c r="D10" s="5" t="s">
        <v>2255</v>
      </c>
      <c r="E10" s="5">
        <v>1</v>
      </c>
      <c r="F10" s="5">
        <v>22622</v>
      </c>
      <c r="G10" s="5" t="s">
        <v>2256</v>
      </c>
      <c r="H10" s="5" t="s">
        <v>40</v>
      </c>
      <c r="I10" s="5" t="s">
        <v>2257</v>
      </c>
      <c r="J10" s="5">
        <v>24</v>
      </c>
      <c r="K10" s="5">
        <v>1</v>
      </c>
      <c r="L10" s="5" t="s">
        <v>828</v>
      </c>
      <c r="M10" s="5" t="s">
        <v>42</v>
      </c>
      <c r="N10" s="5">
        <f>((J10*400)+(K10*100))+L10</f>
        <v>9728</v>
      </c>
      <c r="O10" s="5" t="s">
        <v>79</v>
      </c>
      <c r="P10" s="5">
        <f>N10*O10</f>
        <v>1459200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1459200</v>
      </c>
      <c r="AH10" s="5">
        <f>AG10</f>
        <v>1459200</v>
      </c>
      <c r="AI10" s="5">
        <v>0</v>
      </c>
      <c r="AJ10" s="5">
        <f>IF((AI10-AH10) &gt; 1,0,IF((AI10-AH10)&lt;0,AH10-AI10,AI10-AH10))</f>
        <v>1459200</v>
      </c>
      <c r="AK10" s="5">
        <v>0.01</v>
      </c>
      <c r="AL10" s="5">
        <f>ROUND(AJ10*(AK10/100),2)</f>
        <v>145.91999999999999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145.91999999999999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21.887999999999998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124.03199999999998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2259</v>
      </c>
      <c r="B10" s="5" t="s">
        <v>2260</v>
      </c>
      <c r="C10" s="5" t="s">
        <v>2261</v>
      </c>
      <c r="D10" s="5" t="s">
        <v>2262</v>
      </c>
      <c r="E10" s="5">
        <v>1</v>
      </c>
      <c r="F10" s="5">
        <v>21598</v>
      </c>
      <c r="G10" s="5" t="s">
        <v>2263</v>
      </c>
      <c r="H10" s="5" t="s">
        <v>40</v>
      </c>
      <c r="I10" s="5"/>
      <c r="J10" s="5">
        <v>26</v>
      </c>
      <c r="K10" s="5">
        <v>1</v>
      </c>
      <c r="L10" s="5" t="s">
        <v>117</v>
      </c>
      <c r="M10" s="5" t="s">
        <v>42</v>
      </c>
      <c r="N10" s="5">
        <f>((J10*400)+(K10*100))+L10</f>
        <v>10591</v>
      </c>
      <c r="O10" s="5" t="s">
        <v>70</v>
      </c>
      <c r="P10" s="5">
        <f>N10*O10</f>
        <v>1323875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1323875</v>
      </c>
      <c r="AH10" s="5">
        <f>AG10</f>
        <v>1323875</v>
      </c>
      <c r="AI10" s="5">
        <v>0</v>
      </c>
      <c r="AJ10" s="5">
        <f>IF((AI10-AH10) &gt; 1,0,IF((AI10-AH10)&lt;0,AH10-AI10,AI10-AH10))</f>
        <v>1323875</v>
      </c>
      <c r="AK10" s="5">
        <v>0.01</v>
      </c>
      <c r="AL10" s="5">
        <f>ROUND(AJ10*(AK10/100),2)</f>
        <v>132.38999999999999</v>
      </c>
    </row>
    <row r="11" spans="1:38" ht="17.25" x14ac:dyDescent="0.25">
      <c r="A11" s="5" t="s">
        <v>2259</v>
      </c>
      <c r="B11" s="5" t="s">
        <v>2260</v>
      </c>
      <c r="C11" s="5" t="s">
        <v>2261</v>
      </c>
      <c r="D11" s="5" t="s">
        <v>2262</v>
      </c>
      <c r="E11" s="5">
        <v>2</v>
      </c>
      <c r="F11" s="5">
        <v>21017</v>
      </c>
      <c r="G11" s="5" t="s">
        <v>2264</v>
      </c>
      <c r="H11" s="5" t="s">
        <v>88</v>
      </c>
      <c r="I11" s="5" t="s">
        <v>2265</v>
      </c>
      <c r="J11" s="5">
        <v>9</v>
      </c>
      <c r="K11" s="5">
        <v>0</v>
      </c>
      <c r="L11" s="5" t="s">
        <v>172</v>
      </c>
      <c r="M11" s="5" t="s">
        <v>42</v>
      </c>
      <c r="N11" s="5">
        <f>((J11*400)+(K11*100))+L11</f>
        <v>3620</v>
      </c>
      <c r="O11" s="5" t="s">
        <v>70</v>
      </c>
      <c r="P11" s="5">
        <f>N11*O11</f>
        <v>452500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452500</v>
      </c>
      <c r="AH11" s="5">
        <f>AG11</f>
        <v>452500</v>
      </c>
      <c r="AI11" s="5">
        <v>0</v>
      </c>
      <c r="AJ11" s="5">
        <f>IF((AI11-AH11) &gt; 1,0,IF((AI11-AH11)&lt;0,AH11-AI11,AI11-AH11))</f>
        <v>452500</v>
      </c>
      <c r="AK11" s="5">
        <v>0.01</v>
      </c>
      <c r="AL11" s="5">
        <f>ROUND(AJ11*(AK11/100),2)</f>
        <v>45.25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177.64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26.645999999999997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150.994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2267</v>
      </c>
      <c r="B10" s="5" t="s">
        <v>2268</v>
      </c>
      <c r="C10" s="5" t="s">
        <v>2269</v>
      </c>
      <c r="D10" s="5" t="s">
        <v>2270</v>
      </c>
      <c r="E10" s="5">
        <v>1</v>
      </c>
      <c r="F10" s="5">
        <v>18634</v>
      </c>
      <c r="G10" s="5" t="s">
        <v>2271</v>
      </c>
      <c r="H10" s="5" t="s">
        <v>56</v>
      </c>
      <c r="I10" s="5" t="s">
        <v>2272</v>
      </c>
      <c r="J10" s="5">
        <v>4</v>
      </c>
      <c r="K10" s="5">
        <v>1</v>
      </c>
      <c r="L10" s="5" t="s">
        <v>2273</v>
      </c>
      <c r="M10" s="5" t="s">
        <v>42</v>
      </c>
      <c r="N10" s="5">
        <f>((J10*400)+(K10*100))+L10</f>
        <v>1747.75</v>
      </c>
      <c r="O10" s="5" t="s">
        <v>222</v>
      </c>
      <c r="P10" s="5">
        <f>N10*O10</f>
        <v>436937.5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436937.5</v>
      </c>
      <c r="AH10" s="5">
        <f>AG10</f>
        <v>436937.5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834</v>
      </c>
      <c r="M11" s="5" t="s">
        <v>160</v>
      </c>
      <c r="N11" s="5">
        <f>((J11*400)+(K11*100))+L11</f>
        <v>36</v>
      </c>
      <c r="O11" s="5" t="s">
        <v>222</v>
      </c>
      <c r="P11" s="5">
        <f>N11*O11</f>
        <v>9000</v>
      </c>
      <c r="Q11" s="5">
        <v>1</v>
      </c>
      <c r="R11" s="5" t="s">
        <v>2267</v>
      </c>
      <c r="S11" s="5" t="s">
        <v>2268</v>
      </c>
      <c r="T11" s="5" t="s">
        <v>2269</v>
      </c>
      <c r="U11" s="5" t="s">
        <v>2274</v>
      </c>
      <c r="V11" s="5" t="s">
        <v>2275</v>
      </c>
      <c r="W11" s="5" t="s">
        <v>163</v>
      </c>
      <c r="X11" s="5" t="s">
        <v>1588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2276</v>
      </c>
      <c r="M12" s="5" t="s">
        <v>59</v>
      </c>
      <c r="N12" s="5">
        <f>((J12*400)+(K12*100))+L12</f>
        <v>2.25</v>
      </c>
      <c r="O12" s="5" t="s">
        <v>222</v>
      </c>
      <c r="P12" s="5">
        <f>N12*O12</f>
        <v>562.5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562.5</v>
      </c>
      <c r="AH12" s="5">
        <f>AG12</f>
        <v>562.5</v>
      </c>
      <c r="AI12" s="5">
        <v>0</v>
      </c>
      <c r="AJ12" s="5">
        <f>IF((AI12-AH12) &gt; 1,0,IF((AI12-AH12)&lt;0,AH12-AI12,AI12-AH12))</f>
        <v>562.5</v>
      </c>
      <c r="AK12" s="5">
        <v>0.3</v>
      </c>
      <c r="AL12" s="5">
        <f>ROUND(AJ12*(AK12/100),2)</f>
        <v>1.69</v>
      </c>
    </row>
    <row r="13" spans="1:38" ht="17.25" x14ac:dyDescent="0.25">
      <c r="A13" s="5" t="s">
        <v>2267</v>
      </c>
      <c r="B13" s="5" t="s">
        <v>2268</v>
      </c>
      <c r="C13" s="5" t="s">
        <v>2269</v>
      </c>
      <c r="D13" s="5" t="s">
        <v>2270</v>
      </c>
      <c r="E13" s="5">
        <v>2</v>
      </c>
      <c r="F13" s="5">
        <v>20389</v>
      </c>
      <c r="G13" s="5" t="s">
        <v>2277</v>
      </c>
      <c r="H13" s="5" t="s">
        <v>56</v>
      </c>
      <c r="I13" s="5" t="s">
        <v>2278</v>
      </c>
      <c r="J13" s="5">
        <v>8</v>
      </c>
      <c r="K13" s="5">
        <v>1</v>
      </c>
      <c r="L13" s="5" t="s">
        <v>1155</v>
      </c>
      <c r="M13" s="5" t="s">
        <v>42</v>
      </c>
      <c r="N13" s="5">
        <f>((J13*400)+(K13*100))+L13</f>
        <v>3380</v>
      </c>
      <c r="O13" s="5" t="s">
        <v>79</v>
      </c>
      <c r="P13" s="5">
        <f>N13*O13</f>
        <v>507000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507000</v>
      </c>
      <c r="AH13" s="5">
        <f>AG13</f>
        <v>507000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1.69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0.2535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1.4364999999999999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2280</v>
      </c>
      <c r="B10" s="5" t="s">
        <v>2281</v>
      </c>
      <c r="C10" s="5" t="s">
        <v>2282</v>
      </c>
      <c r="D10" s="5" t="s">
        <v>509</v>
      </c>
      <c r="E10" s="5">
        <v>1</v>
      </c>
      <c r="F10" s="5">
        <v>18190</v>
      </c>
      <c r="G10" s="5" t="s">
        <v>2283</v>
      </c>
      <c r="H10" s="5" t="s">
        <v>56</v>
      </c>
      <c r="I10" s="5" t="s">
        <v>2284</v>
      </c>
      <c r="J10" s="5">
        <v>0</v>
      </c>
      <c r="K10" s="5">
        <v>1</v>
      </c>
      <c r="L10" s="5" t="s">
        <v>1190</v>
      </c>
      <c r="M10" s="5" t="s">
        <v>42</v>
      </c>
      <c r="N10" s="5">
        <f>((J10*400)+(K10*100))+L10</f>
        <v>138</v>
      </c>
      <c r="O10" s="5" t="s">
        <v>60</v>
      </c>
      <c r="P10" s="5">
        <f>N10*O10</f>
        <v>72450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72450</v>
      </c>
      <c r="AH10" s="5">
        <f>AG10</f>
        <v>72450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2280</v>
      </c>
      <c r="B11" s="5" t="s">
        <v>2281</v>
      </c>
      <c r="C11" s="5" t="s">
        <v>2282</v>
      </c>
      <c r="D11" s="5" t="s">
        <v>509</v>
      </c>
      <c r="E11" s="5">
        <v>2</v>
      </c>
      <c r="F11" s="5">
        <v>19758</v>
      </c>
      <c r="G11" s="5" t="s">
        <v>2285</v>
      </c>
      <c r="H11" s="5" t="s">
        <v>40</v>
      </c>
      <c r="I11" s="5"/>
      <c r="J11" s="5">
        <v>8</v>
      </c>
      <c r="K11" s="5">
        <v>1</v>
      </c>
      <c r="L11" s="5" t="s">
        <v>459</v>
      </c>
      <c r="M11" s="5" t="s">
        <v>42</v>
      </c>
      <c r="N11" s="5">
        <f>((J11*400)+(K11*100))+L11</f>
        <v>3364</v>
      </c>
      <c r="O11" s="5" t="s">
        <v>70</v>
      </c>
      <c r="P11" s="5">
        <f>N11*O11</f>
        <v>420500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420500</v>
      </c>
      <c r="AH11" s="5">
        <f>AG11</f>
        <v>420500</v>
      </c>
      <c r="AI11" s="5">
        <v>0</v>
      </c>
      <c r="AJ11" s="5">
        <f>IF((AI11-AH11) &gt; 1,0,IF((AI11-AH11)&lt;0,AH11-AI11,AI11-AH11))</f>
        <v>420500</v>
      </c>
      <c r="AK11" s="5">
        <v>0.01</v>
      </c>
      <c r="AL11" s="5">
        <f>ROUND(AJ11*(AK11/100),2)</f>
        <v>42.05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42.05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6.3074999999999992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35.7425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2286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2287</v>
      </c>
      <c r="B10" s="5" t="s">
        <v>2288</v>
      </c>
      <c r="C10" s="5" t="s">
        <v>2289</v>
      </c>
      <c r="D10" s="5" t="s">
        <v>2290</v>
      </c>
      <c r="E10" s="5">
        <v>1</v>
      </c>
      <c r="F10" s="5">
        <v>20167</v>
      </c>
      <c r="G10" s="5" t="s">
        <v>2291</v>
      </c>
      <c r="H10" s="5" t="s">
        <v>40</v>
      </c>
      <c r="I10" s="5"/>
      <c r="J10" s="5">
        <v>6</v>
      </c>
      <c r="K10" s="5">
        <v>2</v>
      </c>
      <c r="L10" s="5" t="s">
        <v>1236</v>
      </c>
      <c r="M10" s="5" t="s">
        <v>42</v>
      </c>
      <c r="N10" s="5">
        <f>((J10*400)+(K10*100))+L10</f>
        <v>2604</v>
      </c>
      <c r="O10" s="5" t="s">
        <v>70</v>
      </c>
      <c r="P10" s="5">
        <f>N10*O10</f>
        <v>325500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325500</v>
      </c>
      <c r="AH10" s="5">
        <f>AG10</f>
        <v>325500</v>
      </c>
      <c r="AI10" s="5">
        <v>0</v>
      </c>
      <c r="AJ10" s="5">
        <f>IF((AI10-AH10) &gt; 1,0,IF((AI10-AH10)&lt;0,AH10-AI10,AI10-AH10))</f>
        <v>325500</v>
      </c>
      <c r="AK10" s="5">
        <v>0.01</v>
      </c>
      <c r="AL10" s="5">
        <f>ROUND(AJ10*(AK10/100),2)</f>
        <v>32.549999999999997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32.549999999999997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4.8824999999999994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27.667499999999997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305</v>
      </c>
      <c r="B10" s="5" t="s">
        <v>306</v>
      </c>
      <c r="C10" s="5" t="s">
        <v>307</v>
      </c>
      <c r="D10" s="5" t="s">
        <v>308</v>
      </c>
      <c r="E10" s="5">
        <v>1</v>
      </c>
      <c r="F10" s="5">
        <v>21765</v>
      </c>
      <c r="G10" s="5" t="s">
        <v>309</v>
      </c>
      <c r="H10" s="5" t="s">
        <v>88</v>
      </c>
      <c r="I10" s="5" t="s">
        <v>310</v>
      </c>
      <c r="J10" s="5">
        <v>39</v>
      </c>
      <c r="K10" s="5">
        <v>1</v>
      </c>
      <c r="L10" s="5" t="s">
        <v>311</v>
      </c>
      <c r="M10" s="5" t="s">
        <v>42</v>
      </c>
      <c r="N10" s="5">
        <f>((J10*400)+(K10*100))+L10</f>
        <v>15700</v>
      </c>
      <c r="O10" s="5" t="s">
        <v>70</v>
      </c>
      <c r="P10" s="5">
        <f>N10*O10</f>
        <v>1962500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1962500</v>
      </c>
      <c r="AH10" s="5">
        <f>AG10</f>
        <v>1962500</v>
      </c>
      <c r="AI10" s="5">
        <v>0</v>
      </c>
      <c r="AJ10" s="5">
        <f>IF((AI10-AH10) &gt; 1,0,IF((AI10-AH10)&lt;0,AH10-AI10,AI10-AH10))</f>
        <v>1962500</v>
      </c>
      <c r="AK10" s="5">
        <v>0.01</v>
      </c>
      <c r="AL10" s="5">
        <f>ROUND(AJ10*(AK10/100),2)</f>
        <v>196.25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196.25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29.4375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166.8125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2293</v>
      </c>
      <c r="B10" s="5" t="s">
        <v>2294</v>
      </c>
      <c r="C10" s="5" t="s">
        <v>2295</v>
      </c>
      <c r="D10" s="5" t="s">
        <v>1467</v>
      </c>
      <c r="E10" s="5">
        <v>1</v>
      </c>
      <c r="F10" s="5">
        <v>18792</v>
      </c>
      <c r="G10" s="5" t="s">
        <v>2296</v>
      </c>
      <c r="H10" s="5" t="s">
        <v>40</v>
      </c>
      <c r="I10" s="5"/>
      <c r="J10" s="5">
        <v>10</v>
      </c>
      <c r="K10" s="5">
        <v>0</v>
      </c>
      <c r="L10" s="5" t="s">
        <v>359</v>
      </c>
      <c r="M10" s="5" t="s">
        <v>42</v>
      </c>
      <c r="N10" s="5">
        <f>((J10*400)+(K10*100))+L10</f>
        <v>4073</v>
      </c>
      <c r="O10" s="5" t="s">
        <v>79</v>
      </c>
      <c r="P10" s="5">
        <f>N10*O10</f>
        <v>610950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610950</v>
      </c>
      <c r="AH10" s="5">
        <f>AG10</f>
        <v>610950</v>
      </c>
      <c r="AI10" s="5">
        <v>0</v>
      </c>
      <c r="AJ10" s="5">
        <f>IF((AI10-AH10) &gt; 1,0,IF((AI10-AH10)&lt;0,AH10-AI10,AI10-AH10))</f>
        <v>610950</v>
      </c>
      <c r="AK10" s="5">
        <v>0.01</v>
      </c>
      <c r="AL10" s="5">
        <f>ROUND(AJ10*(AK10/100),2)</f>
        <v>61.1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61.1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9.1649999999999991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51.935000000000002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2297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2298</v>
      </c>
      <c r="B10" s="5" t="s">
        <v>2299</v>
      </c>
      <c r="C10" s="5" t="s">
        <v>2300</v>
      </c>
      <c r="D10" s="5" t="s">
        <v>2301</v>
      </c>
      <c r="E10" s="5">
        <v>1</v>
      </c>
      <c r="F10" s="5">
        <v>20571</v>
      </c>
      <c r="G10" s="5"/>
      <c r="H10" s="5" t="s">
        <v>156</v>
      </c>
      <c r="I10" s="5"/>
      <c r="J10" s="5">
        <v>35</v>
      </c>
      <c r="K10" s="5">
        <v>0</v>
      </c>
      <c r="L10" s="5" t="s">
        <v>311</v>
      </c>
      <c r="M10" s="5" t="s">
        <v>42</v>
      </c>
      <c r="N10" s="5">
        <f>((J10*400)+(K10*100))+L10</f>
        <v>14000</v>
      </c>
      <c r="O10" s="5" t="s">
        <v>70</v>
      </c>
      <c r="P10" s="5">
        <f>N10*O10</f>
        <v>1750000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1750000</v>
      </c>
      <c r="AH10" s="5">
        <f>AG10</f>
        <v>1750000</v>
      </c>
      <c r="AI10" s="5">
        <v>0</v>
      </c>
      <c r="AJ10" s="5">
        <f>IF((AI10-AH10) &gt; 1,0,IF((AI10-AH10)&lt;0,AH10-AI10,AI10-AH10))</f>
        <v>1750000</v>
      </c>
      <c r="AK10" s="5">
        <v>0.01</v>
      </c>
      <c r="AL10" s="5">
        <f>ROUND(AJ10*(AK10/100),2)</f>
        <v>175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26.25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148.75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2303</v>
      </c>
      <c r="B10" s="5" t="s">
        <v>2304</v>
      </c>
      <c r="C10" s="5" t="s">
        <v>2305</v>
      </c>
      <c r="D10" s="5" t="s">
        <v>291</v>
      </c>
      <c r="E10" s="5">
        <v>1</v>
      </c>
      <c r="F10" s="5">
        <v>17903</v>
      </c>
      <c r="G10" s="5"/>
      <c r="H10" s="5" t="s">
        <v>40</v>
      </c>
      <c r="I10" s="5" t="s">
        <v>2306</v>
      </c>
      <c r="J10" s="5">
        <v>17</v>
      </c>
      <c r="K10" s="5">
        <v>0</v>
      </c>
      <c r="L10" s="5" t="s">
        <v>1258</v>
      </c>
      <c r="M10" s="5" t="s">
        <v>42</v>
      </c>
      <c r="N10" s="5">
        <f>((J10*400)+(K10*100))+L10</f>
        <v>6865</v>
      </c>
      <c r="O10" s="5" t="s">
        <v>70</v>
      </c>
      <c r="P10" s="5">
        <f>N10*O10</f>
        <v>858125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858125</v>
      </c>
      <c r="AH10" s="5">
        <f>AG10</f>
        <v>858125</v>
      </c>
      <c r="AI10" s="5">
        <v>0</v>
      </c>
      <c r="AJ10" s="5">
        <f>IF((AI10-AH10) &gt; 1,0,IF((AI10-AH10)&lt;0,AH10-AI10,AI10-AH10))</f>
        <v>858125</v>
      </c>
      <c r="AK10" s="5">
        <v>0.01</v>
      </c>
      <c r="AL10" s="5">
        <f>ROUND(AJ10*(AK10/100),2)</f>
        <v>85.81</v>
      </c>
    </row>
    <row r="11" spans="1:38" ht="17.25" x14ac:dyDescent="0.25">
      <c r="A11" s="5" t="s">
        <v>2303</v>
      </c>
      <c r="B11" s="5" t="s">
        <v>2304</v>
      </c>
      <c r="C11" s="5" t="s">
        <v>2305</v>
      </c>
      <c r="D11" s="5" t="s">
        <v>291</v>
      </c>
      <c r="E11" s="5">
        <v>2</v>
      </c>
      <c r="F11" s="5">
        <v>19010</v>
      </c>
      <c r="G11" s="5" t="s">
        <v>2307</v>
      </c>
      <c r="H11" s="5" t="s">
        <v>40</v>
      </c>
      <c r="I11" s="5"/>
      <c r="J11" s="5">
        <v>14</v>
      </c>
      <c r="K11" s="5">
        <v>2</v>
      </c>
      <c r="L11" s="5" t="s">
        <v>58</v>
      </c>
      <c r="M11" s="5" t="s">
        <v>42</v>
      </c>
      <c r="N11" s="5">
        <f>((J11*400)+(K11*100))+L11</f>
        <v>5898</v>
      </c>
      <c r="O11" s="5" t="s">
        <v>79</v>
      </c>
      <c r="P11" s="5">
        <f>N11*O11</f>
        <v>884700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884700</v>
      </c>
      <c r="AH11" s="5">
        <f>AG11</f>
        <v>884700</v>
      </c>
      <c r="AI11" s="5">
        <v>0</v>
      </c>
      <c r="AJ11" s="5">
        <f>IF((AI11-AH11) &gt; 1,0,IF((AI11-AH11)&lt;0,AH11-AI11,AI11-AH11))</f>
        <v>884700</v>
      </c>
      <c r="AK11" s="5">
        <v>0.01</v>
      </c>
      <c r="AL11" s="5">
        <f>ROUND(AJ11*(AK11/100),2)</f>
        <v>88.47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174.28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26.141999999999999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148.13800000000001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2308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2309</v>
      </c>
      <c r="B10" s="5" t="s">
        <v>2310</v>
      </c>
      <c r="C10" s="5" t="s">
        <v>2311</v>
      </c>
      <c r="D10" s="5" t="s">
        <v>2312</v>
      </c>
      <c r="E10" s="5">
        <v>1</v>
      </c>
      <c r="F10" s="5">
        <v>21983</v>
      </c>
      <c r="G10" s="5" t="s">
        <v>2313</v>
      </c>
      <c r="H10" s="5" t="s">
        <v>88</v>
      </c>
      <c r="I10" s="5" t="s">
        <v>2314</v>
      </c>
      <c r="J10" s="5">
        <v>0</v>
      </c>
      <c r="K10" s="5">
        <v>2</v>
      </c>
      <c r="L10" s="5" t="s">
        <v>264</v>
      </c>
      <c r="M10" s="5" t="s">
        <v>42</v>
      </c>
      <c r="N10" s="5">
        <f>((J10*400)+(K10*100))+L10</f>
        <v>230</v>
      </c>
      <c r="O10" s="5" t="s">
        <v>158</v>
      </c>
      <c r="P10" s="5">
        <f>N10*O10</f>
        <v>40250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40250</v>
      </c>
      <c r="AH10" s="5">
        <f>AG10</f>
        <v>40250</v>
      </c>
      <c r="AI10" s="5">
        <v>0</v>
      </c>
      <c r="AJ10" s="5">
        <f>IF((AI10-AH10) &gt; 1,0,IF((AI10-AH10)&lt;0,AH10-AI10,AI10-AH10))</f>
        <v>40250</v>
      </c>
      <c r="AK10" s="5">
        <v>0.01</v>
      </c>
      <c r="AL10" s="5">
        <f>ROUND(AJ10*(AK10/100),2)</f>
        <v>4.03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4.03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0.60450000000000004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3.4255000000000004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2316</v>
      </c>
      <c r="B10" s="5" t="s">
        <v>2317</v>
      </c>
      <c r="C10" s="5" t="s">
        <v>2318</v>
      </c>
      <c r="D10" s="5" t="s">
        <v>1526</v>
      </c>
      <c r="E10" s="5">
        <v>1</v>
      </c>
      <c r="F10" s="5">
        <v>17966</v>
      </c>
      <c r="G10" s="5" t="s">
        <v>2319</v>
      </c>
      <c r="H10" s="5" t="s">
        <v>40</v>
      </c>
      <c r="I10" s="5"/>
      <c r="J10" s="5">
        <v>3</v>
      </c>
      <c r="K10" s="5">
        <v>3</v>
      </c>
      <c r="L10" s="5" t="s">
        <v>98</v>
      </c>
      <c r="M10" s="5" t="s">
        <v>42</v>
      </c>
      <c r="N10" s="5">
        <f>((J10*400)+(K10*100))+L10</f>
        <v>1543</v>
      </c>
      <c r="O10" s="5" t="s">
        <v>70</v>
      </c>
      <c r="P10" s="5">
        <f>N10*O10</f>
        <v>192875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192875</v>
      </c>
      <c r="AH10" s="5">
        <f>AG10</f>
        <v>192875</v>
      </c>
      <c r="AI10" s="5">
        <v>0</v>
      </c>
      <c r="AJ10" s="5">
        <f>IF((AI10-AH10) &gt; 1,0,IF((AI10-AH10)&lt;0,AH10-AI10,AI10-AH10))</f>
        <v>192875</v>
      </c>
      <c r="AK10" s="5">
        <v>0.01</v>
      </c>
      <c r="AL10" s="5">
        <f>ROUND(AJ10*(AK10/100),2)</f>
        <v>19.29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19.29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2.8935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16.3965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2321</v>
      </c>
      <c r="B10" s="5"/>
      <c r="C10" s="5" t="s">
        <v>2322</v>
      </c>
      <c r="D10" s="5" t="s">
        <v>2323</v>
      </c>
      <c r="E10" s="5">
        <v>1</v>
      </c>
      <c r="F10" s="5">
        <v>17847</v>
      </c>
      <c r="G10" s="5"/>
      <c r="H10" s="5" t="s">
        <v>67</v>
      </c>
      <c r="I10" s="5"/>
      <c r="J10" s="5">
        <v>13</v>
      </c>
      <c r="K10" s="5">
        <v>1</v>
      </c>
      <c r="L10" s="5" t="s">
        <v>395</v>
      </c>
      <c r="M10" s="5" t="s">
        <v>42</v>
      </c>
      <c r="N10" s="5">
        <f>((J10*400)+(K10*100))+L10</f>
        <v>5323</v>
      </c>
      <c r="O10" s="5" t="s">
        <v>70</v>
      </c>
      <c r="P10" s="5">
        <f>N10*O10</f>
        <v>665375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665375</v>
      </c>
      <c r="AH10" s="5">
        <f>AG10</f>
        <v>665375</v>
      </c>
      <c r="AI10" s="5">
        <v>0</v>
      </c>
      <c r="AJ10" s="5">
        <f>IF((AI10-AH10) &gt; 1,0,IF((AI10-AH10)&lt;0,AH10-AI10,AI10-AH10))</f>
        <v>665375</v>
      </c>
      <c r="AK10" s="5">
        <v>0.01</v>
      </c>
      <c r="AL10" s="5">
        <f>ROUND(AJ10*(AK10/100),2)</f>
        <v>66.540000000000006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66.540000000000006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9.9809999999999999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56.559000000000005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2325</v>
      </c>
      <c r="B10" s="5"/>
      <c r="C10" s="5" t="s">
        <v>2326</v>
      </c>
      <c r="D10" s="5" t="s">
        <v>2327</v>
      </c>
      <c r="E10" s="5">
        <v>1</v>
      </c>
      <c r="F10" s="5">
        <v>19982</v>
      </c>
      <c r="G10" s="5" t="s">
        <v>2328</v>
      </c>
      <c r="H10" s="5" t="s">
        <v>40</v>
      </c>
      <c r="I10" s="5"/>
      <c r="J10" s="5">
        <v>23</v>
      </c>
      <c r="K10" s="5">
        <v>3</v>
      </c>
      <c r="L10" s="5" t="s">
        <v>311</v>
      </c>
      <c r="M10" s="5" t="s">
        <v>42</v>
      </c>
      <c r="N10" s="5">
        <f>((J10*400)+(K10*100))+L10</f>
        <v>9500</v>
      </c>
      <c r="O10" s="5" t="s">
        <v>70</v>
      </c>
      <c r="P10" s="5">
        <f>N10*O10</f>
        <v>1187500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1187500</v>
      </c>
      <c r="AH10" s="5">
        <f>AG10</f>
        <v>1187500</v>
      </c>
      <c r="AI10" s="5">
        <v>0</v>
      </c>
      <c r="AJ10" s="5">
        <f>IF((AI10-AH10) &gt; 1,0,IF((AI10-AH10)&lt;0,AH10-AI10,AI10-AH10))</f>
        <v>1187500</v>
      </c>
      <c r="AK10" s="5">
        <v>0.01</v>
      </c>
      <c r="AL10" s="5">
        <f>ROUND(AJ10*(AK10/100),2)</f>
        <v>118.75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118.75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17.8125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100.9375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2330</v>
      </c>
      <c r="B10" s="5" t="s">
        <v>2331</v>
      </c>
      <c r="C10" s="5" t="s">
        <v>2332</v>
      </c>
      <c r="D10" s="5" t="s">
        <v>2333</v>
      </c>
      <c r="E10" s="5">
        <v>1</v>
      </c>
      <c r="F10" s="5">
        <v>21933</v>
      </c>
      <c r="G10" s="5" t="s">
        <v>2334</v>
      </c>
      <c r="H10" s="5" t="s">
        <v>88</v>
      </c>
      <c r="I10" s="5" t="s">
        <v>2335</v>
      </c>
      <c r="J10" s="5">
        <v>0</v>
      </c>
      <c r="K10" s="5">
        <v>0</v>
      </c>
      <c r="L10" s="5" t="s">
        <v>1265</v>
      </c>
      <c r="M10" s="5" t="s">
        <v>349</v>
      </c>
      <c r="N10" s="5">
        <f>((J10*400)+(K10*100))+L10</f>
        <v>46.75</v>
      </c>
      <c r="O10" s="5" t="s">
        <v>151</v>
      </c>
      <c r="P10" s="5">
        <f>N10*O10</f>
        <v>0</v>
      </c>
      <c r="Q10" s="5">
        <v>1</v>
      </c>
      <c r="R10" s="5" t="s">
        <v>2330</v>
      </c>
      <c r="S10" s="5" t="s">
        <v>2331</v>
      </c>
      <c r="T10" s="5" t="s">
        <v>2332</v>
      </c>
      <c r="U10" s="5" t="s">
        <v>2336</v>
      </c>
      <c r="V10" s="5" t="s">
        <v>2337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2339</v>
      </c>
      <c r="B10" s="5" t="s">
        <v>2340</v>
      </c>
      <c r="C10" s="5" t="s">
        <v>2341</v>
      </c>
      <c r="D10" s="5" t="s">
        <v>2342</v>
      </c>
      <c r="E10" s="5">
        <v>1</v>
      </c>
      <c r="F10" s="5">
        <v>21586</v>
      </c>
      <c r="G10" s="5" t="s">
        <v>2343</v>
      </c>
      <c r="H10" s="5" t="s">
        <v>40</v>
      </c>
      <c r="I10" s="5"/>
      <c r="J10" s="5">
        <v>5</v>
      </c>
      <c r="K10" s="5">
        <v>3</v>
      </c>
      <c r="L10" s="5" t="s">
        <v>1204</v>
      </c>
      <c r="M10" s="5" t="s">
        <v>42</v>
      </c>
      <c r="N10" s="5">
        <f>((J10*400)+(K10*100))+L10</f>
        <v>2370</v>
      </c>
      <c r="O10" s="5" t="s">
        <v>43</v>
      </c>
      <c r="P10" s="5">
        <f>N10*O10</f>
        <v>177750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177750</v>
      </c>
      <c r="AH10" s="5">
        <f>AG10</f>
        <v>177750</v>
      </c>
      <c r="AI10" s="5">
        <v>0</v>
      </c>
      <c r="AJ10" s="5">
        <f>IF((AI10-AH10) &gt; 1,0,IF((AI10-AH10)&lt;0,AH10-AI10,AI10-AH10))</f>
        <v>177750</v>
      </c>
      <c r="AK10" s="5">
        <v>0.01</v>
      </c>
      <c r="AL10" s="5">
        <f>ROUND(AJ10*(AK10/100),2)</f>
        <v>17.78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17.78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2.6670000000000003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15.113000000000001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2345</v>
      </c>
      <c r="B10" s="5" t="s">
        <v>2346</v>
      </c>
      <c r="C10" s="5" t="s">
        <v>2347</v>
      </c>
      <c r="D10" s="5" t="s">
        <v>1983</v>
      </c>
      <c r="E10" s="5">
        <v>1</v>
      </c>
      <c r="F10" s="5">
        <v>20711</v>
      </c>
      <c r="G10" s="5" t="s">
        <v>2348</v>
      </c>
      <c r="H10" s="5" t="s">
        <v>56</v>
      </c>
      <c r="I10" s="5" t="s">
        <v>2349</v>
      </c>
      <c r="J10" s="5">
        <v>0</v>
      </c>
      <c r="K10" s="5">
        <v>0</v>
      </c>
      <c r="L10" s="5" t="s">
        <v>311</v>
      </c>
      <c r="M10" s="5" t="s">
        <v>349</v>
      </c>
      <c r="N10" s="5">
        <f>((J10*400)+(K10*100))+L10</f>
        <v>0</v>
      </c>
      <c r="O10" s="5" t="s">
        <v>554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50000000</v>
      </c>
      <c r="AJ10" s="5">
        <f>IF((AI10-AH10) &gt; 1,0,IF((AI10-AH10)&lt;0,AH10-AI10,AI10-AH10))</f>
        <v>0</v>
      </c>
      <c r="AK10" s="5">
        <v>0.02</v>
      </c>
      <c r="AL10" s="5">
        <f>ROUND(AJ10*(AK10/100),2)</f>
        <v>0</v>
      </c>
    </row>
    <row r="11" spans="1:38" ht="17.25" x14ac:dyDescent="0.25">
      <c r="A11" s="5" t="s">
        <v>2345</v>
      </c>
      <c r="B11" s="5" t="s">
        <v>2346</v>
      </c>
      <c r="C11" s="5" t="s">
        <v>2347</v>
      </c>
      <c r="D11" s="5" t="s">
        <v>1983</v>
      </c>
      <c r="E11" s="5">
        <v>2</v>
      </c>
      <c r="F11" s="5">
        <v>20070</v>
      </c>
      <c r="G11" s="5" t="s">
        <v>2350</v>
      </c>
      <c r="H11" s="5" t="s">
        <v>40</v>
      </c>
      <c r="I11" s="5"/>
      <c r="J11" s="5">
        <v>14</v>
      </c>
      <c r="K11" s="5">
        <v>1</v>
      </c>
      <c r="L11" s="5" t="s">
        <v>783</v>
      </c>
      <c r="M11" s="5" t="s">
        <v>42</v>
      </c>
      <c r="N11" s="5">
        <f>((J11*400)+(K11*100))+L11</f>
        <v>5745</v>
      </c>
      <c r="O11" s="5" t="s">
        <v>70</v>
      </c>
      <c r="P11" s="5">
        <f>N11*O11</f>
        <v>718125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718125</v>
      </c>
      <c r="AH11" s="5">
        <f>AG11</f>
        <v>718125</v>
      </c>
      <c r="AI11" s="5">
        <v>0</v>
      </c>
      <c r="AJ11" s="5">
        <f>IF((AI11-AH11) &gt; 1,0,IF((AI11-AH11)&lt;0,AH11-AI11,AI11-AH11))</f>
        <v>718125</v>
      </c>
      <c r="AK11" s="5">
        <v>0.01</v>
      </c>
      <c r="AL11" s="5">
        <f>ROUND(AJ11*(AK11/100),2)</f>
        <v>71.81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71.81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10.7715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61.038499999999999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313</v>
      </c>
      <c r="B10" s="5" t="s">
        <v>314</v>
      </c>
      <c r="C10" s="5" t="s">
        <v>315</v>
      </c>
      <c r="D10" s="5" t="s">
        <v>316</v>
      </c>
      <c r="E10" s="5">
        <v>1</v>
      </c>
      <c r="F10" s="5">
        <v>22045</v>
      </c>
      <c r="G10" s="5" t="s">
        <v>317</v>
      </c>
      <c r="H10" s="5" t="s">
        <v>40</v>
      </c>
      <c r="I10" s="5"/>
      <c r="J10" s="5">
        <v>7</v>
      </c>
      <c r="K10" s="5">
        <v>3</v>
      </c>
      <c r="L10" s="5" t="s">
        <v>318</v>
      </c>
      <c r="M10" s="5" t="s">
        <v>42</v>
      </c>
      <c r="N10" s="5">
        <f>((J10*400)+(K10*100))+L10</f>
        <v>3163</v>
      </c>
      <c r="O10" s="5" t="s">
        <v>70</v>
      </c>
      <c r="P10" s="5">
        <f>N10*O10</f>
        <v>395375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395375</v>
      </c>
      <c r="AH10" s="5">
        <f>AG10</f>
        <v>395375</v>
      </c>
      <c r="AI10" s="5">
        <v>0</v>
      </c>
      <c r="AJ10" s="5">
        <f>IF((AI10-AH10) &gt; 1,0,IF((AI10-AH10)&lt;0,AH10-AI10,AI10-AH10))</f>
        <v>395375</v>
      </c>
      <c r="AK10" s="5">
        <v>0.01</v>
      </c>
      <c r="AL10" s="5">
        <f>ROUND(AJ10*(AK10/100),2)</f>
        <v>39.54</v>
      </c>
    </row>
    <row r="11" spans="1:38" ht="17.25" x14ac:dyDescent="0.25">
      <c r="A11" s="5" t="s">
        <v>313</v>
      </c>
      <c r="B11" s="5" t="s">
        <v>314</v>
      </c>
      <c r="C11" s="5" t="s">
        <v>315</v>
      </c>
      <c r="D11" s="5" t="s">
        <v>316</v>
      </c>
      <c r="E11" s="5">
        <v>2</v>
      </c>
      <c r="F11" s="5">
        <v>22683</v>
      </c>
      <c r="G11" s="5" t="s">
        <v>319</v>
      </c>
      <c r="H11" s="5" t="s">
        <v>56</v>
      </c>
      <c r="I11" s="5" t="s">
        <v>320</v>
      </c>
      <c r="J11" s="5">
        <v>3</v>
      </c>
      <c r="K11" s="5">
        <v>2</v>
      </c>
      <c r="L11" s="5" t="s">
        <v>183</v>
      </c>
      <c r="M11" s="5" t="s">
        <v>42</v>
      </c>
      <c r="N11" s="5">
        <f>((J11*400)+(K11*100))+L11</f>
        <v>1489</v>
      </c>
      <c r="O11" s="5" t="s">
        <v>321</v>
      </c>
      <c r="P11" s="5">
        <f>N11*O11</f>
        <v>521150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521150</v>
      </c>
      <c r="AH11" s="5">
        <f>AG11</f>
        <v>521150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39.54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5.931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33.609000000000002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2352</v>
      </c>
      <c r="B10" s="5" t="s">
        <v>2353</v>
      </c>
      <c r="C10" s="5" t="s">
        <v>2354</v>
      </c>
      <c r="D10" s="5" t="s">
        <v>124</v>
      </c>
      <c r="E10" s="5">
        <v>1</v>
      </c>
      <c r="F10" s="5">
        <v>21577</v>
      </c>
      <c r="G10" s="5" t="s">
        <v>2355</v>
      </c>
      <c r="H10" s="5" t="s">
        <v>88</v>
      </c>
      <c r="I10" s="5" t="s">
        <v>2356</v>
      </c>
      <c r="J10" s="5">
        <v>0</v>
      </c>
      <c r="K10" s="5">
        <v>0</v>
      </c>
      <c r="L10" s="5" t="s">
        <v>871</v>
      </c>
      <c r="M10" s="5" t="s">
        <v>349</v>
      </c>
      <c r="N10" s="5">
        <f>((J10*400)+(K10*100))+L10</f>
        <v>16</v>
      </c>
      <c r="O10" s="5" t="s">
        <v>158</v>
      </c>
      <c r="P10" s="5">
        <f>N10*O10</f>
        <v>2800</v>
      </c>
      <c r="Q10" s="5">
        <v>1</v>
      </c>
      <c r="R10" s="5" t="s">
        <v>2352</v>
      </c>
      <c r="S10" s="5" t="s">
        <v>2353</v>
      </c>
      <c r="T10" s="5" t="s">
        <v>2354</v>
      </c>
      <c r="U10" s="5" t="s">
        <v>2357</v>
      </c>
      <c r="V10" s="5" t="s">
        <v>2358</v>
      </c>
      <c r="W10" s="5" t="s">
        <v>163</v>
      </c>
      <c r="X10" s="5" t="s">
        <v>1589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225</v>
      </c>
      <c r="M11" s="5" t="s">
        <v>349</v>
      </c>
      <c r="N11" s="5">
        <f>((J11*400)+(K11*100))+L11</f>
        <v>55</v>
      </c>
      <c r="O11" s="5" t="s">
        <v>158</v>
      </c>
      <c r="P11" s="5">
        <f>N11*O11</f>
        <v>9625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9625</v>
      </c>
      <c r="AH11" s="5">
        <f>AG11</f>
        <v>9625</v>
      </c>
      <c r="AI11" s="5">
        <v>0</v>
      </c>
      <c r="AJ11" s="5">
        <f>IF((AI11-AH11) &gt; 1,0,IF((AI11-AH11)&lt;0,AH11-AI11,AI11-AH11))</f>
        <v>9625</v>
      </c>
      <c r="AK11" s="5">
        <v>0.02</v>
      </c>
      <c r="AL11" s="5">
        <f>ROUND(AJ11*(AK11/100),2)</f>
        <v>1.93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1</v>
      </c>
      <c r="L12" s="5" t="s">
        <v>1204</v>
      </c>
      <c r="M12" s="5" t="s">
        <v>42</v>
      </c>
      <c r="N12" s="5">
        <f>((J12*400)+(K12*100))+L12</f>
        <v>170</v>
      </c>
      <c r="O12" s="5" t="s">
        <v>158</v>
      </c>
      <c r="P12" s="5">
        <f>N12*O12</f>
        <v>29750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29750</v>
      </c>
      <c r="AH12" s="5">
        <f>AG12</f>
        <v>29750</v>
      </c>
      <c r="AI12" s="5">
        <v>0</v>
      </c>
      <c r="AJ12" s="5">
        <f>IF((AI12-AH12) &gt; 1,0,IF((AI12-AH12)&lt;0,AH12-AI12,AI12-AH12))</f>
        <v>29750</v>
      </c>
      <c r="AK12" s="5">
        <v>0.01</v>
      </c>
      <c r="AL12" s="5">
        <f>ROUND(AJ12*(AK12/100),2)</f>
        <v>2.98</v>
      </c>
    </row>
    <row r="13" spans="1:38" ht="17.25" x14ac:dyDescent="0.25">
      <c r="A13" s="5" t="s">
        <v>2352</v>
      </c>
      <c r="B13" s="5" t="s">
        <v>2353</v>
      </c>
      <c r="C13" s="5" t="s">
        <v>2354</v>
      </c>
      <c r="D13" s="5" t="s">
        <v>124</v>
      </c>
      <c r="E13" s="5">
        <v>2</v>
      </c>
      <c r="F13" s="5">
        <v>19240</v>
      </c>
      <c r="G13" s="5" t="s">
        <v>2359</v>
      </c>
      <c r="H13" s="5" t="s">
        <v>88</v>
      </c>
      <c r="I13" s="5" t="s">
        <v>2360</v>
      </c>
      <c r="J13" s="5">
        <v>20</v>
      </c>
      <c r="K13" s="5">
        <v>2</v>
      </c>
      <c r="L13" s="5" t="s">
        <v>264</v>
      </c>
      <c r="M13" s="5" t="s">
        <v>42</v>
      </c>
      <c r="N13" s="5">
        <f>((J13*400)+(K13*100))+L13</f>
        <v>8230</v>
      </c>
      <c r="O13" s="5" t="s">
        <v>151</v>
      </c>
      <c r="P13" s="5">
        <f>N13*O13</f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 t="s">
        <v>2352</v>
      </c>
      <c r="B14" s="5" t="s">
        <v>2353</v>
      </c>
      <c r="C14" s="5" t="s">
        <v>2354</v>
      </c>
      <c r="D14" s="5" t="s">
        <v>124</v>
      </c>
      <c r="E14" s="5">
        <v>3</v>
      </c>
      <c r="F14" s="5">
        <v>22337</v>
      </c>
      <c r="G14" s="5" t="s">
        <v>2361</v>
      </c>
      <c r="H14" s="5" t="s">
        <v>88</v>
      </c>
      <c r="I14" s="5" t="s">
        <v>2362</v>
      </c>
      <c r="J14" s="5">
        <v>15</v>
      </c>
      <c r="K14" s="5">
        <v>1</v>
      </c>
      <c r="L14" s="5" t="s">
        <v>1744</v>
      </c>
      <c r="M14" s="5" t="s">
        <v>42</v>
      </c>
      <c r="N14" s="5">
        <f>((J14*400)+(K14*100))+L14</f>
        <v>6162</v>
      </c>
      <c r="O14" s="5" t="s">
        <v>79</v>
      </c>
      <c r="P14" s="5">
        <f>N14*O14</f>
        <v>924300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924300</v>
      </c>
      <c r="AH14" s="5">
        <f>AG14</f>
        <v>924300</v>
      </c>
      <c r="AI14" s="5">
        <v>0</v>
      </c>
      <c r="AJ14" s="5">
        <f>IF((AI14-AH14) &gt; 1,0,IF((AI14-AH14)&lt;0,AH14-AI14,AI14-AH14))</f>
        <v>924300</v>
      </c>
      <c r="AK14" s="5">
        <v>0.01</v>
      </c>
      <c r="AL14" s="5">
        <f>ROUND(AJ14*(AK14/100),2)</f>
        <v>92.43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97.34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14.600999999999999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82.739000000000004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2364</v>
      </c>
      <c r="B10" s="5" t="s">
        <v>2365</v>
      </c>
      <c r="C10" s="5" t="s">
        <v>2366</v>
      </c>
      <c r="D10" s="5" t="s">
        <v>2367</v>
      </c>
      <c r="E10" s="5">
        <v>1</v>
      </c>
      <c r="F10" s="5">
        <v>18773</v>
      </c>
      <c r="G10" s="5" t="s">
        <v>2368</v>
      </c>
      <c r="H10" s="5" t="s">
        <v>40</v>
      </c>
      <c r="I10" s="5"/>
      <c r="J10" s="5">
        <v>6</v>
      </c>
      <c r="K10" s="5">
        <v>0</v>
      </c>
      <c r="L10" s="5" t="s">
        <v>476</v>
      </c>
      <c r="M10" s="5" t="s">
        <v>42</v>
      </c>
      <c r="N10" s="5">
        <f>((J10*400)+(K10*100))+L10</f>
        <v>2429</v>
      </c>
      <c r="O10" s="5" t="s">
        <v>70</v>
      </c>
      <c r="P10" s="5">
        <f>N10*O10</f>
        <v>303625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303625</v>
      </c>
      <c r="AH10" s="5">
        <f>AG10</f>
        <v>303625</v>
      </c>
      <c r="AI10" s="5">
        <v>0</v>
      </c>
      <c r="AJ10" s="5">
        <f>IF((AI10-AH10) &gt; 1,0,IF((AI10-AH10)&lt;0,AH10-AI10,AI10-AH10))</f>
        <v>303625</v>
      </c>
      <c r="AK10" s="5">
        <v>0.01</v>
      </c>
      <c r="AL10" s="5">
        <f>ROUND(AJ10*(AK10/100),2)</f>
        <v>30.36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30.36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4.5539999999999994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25.806000000000001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2370</v>
      </c>
      <c r="B10" s="5" t="s">
        <v>2371</v>
      </c>
      <c r="C10" s="5" t="s">
        <v>2372</v>
      </c>
      <c r="D10" s="5" t="s">
        <v>2373</v>
      </c>
      <c r="E10" s="5">
        <v>1</v>
      </c>
      <c r="F10" s="5">
        <v>20235</v>
      </c>
      <c r="G10" s="5" t="s">
        <v>2374</v>
      </c>
      <c r="H10" s="5" t="s">
        <v>88</v>
      </c>
      <c r="I10" s="5" t="s">
        <v>2375</v>
      </c>
      <c r="J10" s="5">
        <v>7</v>
      </c>
      <c r="K10" s="5">
        <v>0</v>
      </c>
      <c r="L10" s="5" t="s">
        <v>1155</v>
      </c>
      <c r="M10" s="5" t="s">
        <v>42</v>
      </c>
      <c r="N10" s="5">
        <f>((J10*400)+(K10*100))+L10</f>
        <v>2880</v>
      </c>
      <c r="O10" s="5" t="s">
        <v>70</v>
      </c>
      <c r="P10" s="5">
        <f>N10*O10</f>
        <v>360000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360000</v>
      </c>
      <c r="AH10" s="5">
        <f>AG10</f>
        <v>360000</v>
      </c>
      <c r="AI10" s="5">
        <v>0</v>
      </c>
      <c r="AJ10" s="5">
        <f>IF((AI10-AH10) &gt; 1,0,IF((AI10-AH10)&lt;0,AH10-AI10,AI10-AH10))</f>
        <v>360000</v>
      </c>
      <c r="AK10" s="5">
        <v>0.01</v>
      </c>
      <c r="AL10" s="5">
        <f>ROUND(AJ10*(AK10/100),2)</f>
        <v>36</v>
      </c>
    </row>
    <row r="11" spans="1:38" ht="17.25" x14ac:dyDescent="0.25">
      <c r="A11" s="5" t="s">
        <v>2370</v>
      </c>
      <c r="B11" s="5" t="s">
        <v>2371</v>
      </c>
      <c r="C11" s="5" t="s">
        <v>2372</v>
      </c>
      <c r="D11" s="5" t="s">
        <v>2373</v>
      </c>
      <c r="E11" s="5">
        <v>2</v>
      </c>
      <c r="F11" s="5">
        <v>21987</v>
      </c>
      <c r="G11" s="5" t="s">
        <v>2376</v>
      </c>
      <c r="H11" s="5" t="s">
        <v>88</v>
      </c>
      <c r="I11" s="5" t="s">
        <v>2377</v>
      </c>
      <c r="J11" s="5">
        <v>0</v>
      </c>
      <c r="K11" s="5">
        <v>1</v>
      </c>
      <c r="L11" s="5" t="s">
        <v>698</v>
      </c>
      <c r="M11" s="5" t="s">
        <v>42</v>
      </c>
      <c r="N11" s="5">
        <f>((J11*400)+(K11*100))+L11</f>
        <v>152</v>
      </c>
      <c r="O11" s="5" t="s">
        <v>70</v>
      </c>
      <c r="P11" s="5">
        <f>N11*O11</f>
        <v>19000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19000</v>
      </c>
      <c r="AH11" s="5">
        <f>AG11</f>
        <v>19000</v>
      </c>
      <c r="AI11" s="5">
        <v>0</v>
      </c>
      <c r="AJ11" s="5">
        <f>IF((AI11-AH11) &gt; 1,0,IF((AI11-AH11)&lt;0,AH11-AI11,AI11-AH11))</f>
        <v>19000</v>
      </c>
      <c r="AK11" s="5">
        <v>0.01</v>
      </c>
      <c r="AL11" s="5">
        <f>ROUND(AJ11*(AK11/100),2)</f>
        <v>1.9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37.9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5.6849999999999996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32.214999999999996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2379</v>
      </c>
      <c r="B10" s="5" t="s">
        <v>2380</v>
      </c>
      <c r="C10" s="5" t="s">
        <v>2381</v>
      </c>
      <c r="D10" s="5" t="s">
        <v>1719</v>
      </c>
      <c r="E10" s="5">
        <v>1</v>
      </c>
      <c r="F10" s="5">
        <v>20414</v>
      </c>
      <c r="G10" s="5" t="s">
        <v>2382</v>
      </c>
      <c r="H10" s="5" t="s">
        <v>88</v>
      </c>
      <c r="I10" s="5" t="s">
        <v>2383</v>
      </c>
      <c r="J10" s="5">
        <v>13</v>
      </c>
      <c r="K10" s="5">
        <v>0</v>
      </c>
      <c r="L10" s="5" t="s">
        <v>106</v>
      </c>
      <c r="M10" s="5" t="s">
        <v>42</v>
      </c>
      <c r="N10" s="5">
        <f>((J10*400)+(K10*100))+L10</f>
        <v>5233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2385</v>
      </c>
      <c r="B10" s="5" t="s">
        <v>2386</v>
      </c>
      <c r="C10" s="5" t="s">
        <v>2387</v>
      </c>
      <c r="D10" s="5" t="s">
        <v>2388</v>
      </c>
      <c r="E10" s="5">
        <v>1</v>
      </c>
      <c r="F10" s="5">
        <v>19556</v>
      </c>
      <c r="G10" s="5" t="s">
        <v>2389</v>
      </c>
      <c r="H10" s="5" t="s">
        <v>40</v>
      </c>
      <c r="I10" s="5"/>
      <c r="J10" s="5">
        <v>15</v>
      </c>
      <c r="K10" s="5">
        <v>0</v>
      </c>
      <c r="L10" s="5" t="s">
        <v>403</v>
      </c>
      <c r="M10" s="5" t="s">
        <v>42</v>
      </c>
      <c r="N10" s="5">
        <f>((J10*400)+(K10*100))+L10</f>
        <v>6012</v>
      </c>
      <c r="O10" s="5" t="s">
        <v>79</v>
      </c>
      <c r="P10" s="5">
        <f>N10*O10</f>
        <v>901800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901800</v>
      </c>
      <c r="AH10" s="5">
        <f>AG10</f>
        <v>901800</v>
      </c>
      <c r="AI10" s="5">
        <v>0</v>
      </c>
      <c r="AJ10" s="5">
        <f>IF((AI10-AH10) &gt; 1,0,IF((AI10-AH10)&lt;0,AH10-AI10,AI10-AH10))</f>
        <v>901800</v>
      </c>
      <c r="AK10" s="5">
        <v>0.01</v>
      </c>
      <c r="AL10" s="5">
        <f>ROUND(AJ10*(AK10/100),2)</f>
        <v>90.18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90.18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13.527000000000001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76.653000000000006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2390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2391</v>
      </c>
      <c r="B10" s="5"/>
      <c r="C10" s="5" t="s">
        <v>2392</v>
      </c>
      <c r="D10" s="5" t="s">
        <v>2393</v>
      </c>
      <c r="E10" s="5">
        <v>1</v>
      </c>
      <c r="F10" s="5">
        <v>20001</v>
      </c>
      <c r="G10" s="5" t="s">
        <v>2394</v>
      </c>
      <c r="H10" s="5" t="s">
        <v>40</v>
      </c>
      <c r="I10" s="5"/>
      <c r="J10" s="5">
        <v>16</v>
      </c>
      <c r="K10" s="5">
        <v>1</v>
      </c>
      <c r="L10" s="5" t="s">
        <v>476</v>
      </c>
      <c r="M10" s="5" t="s">
        <v>42</v>
      </c>
      <c r="N10" s="5">
        <f>((J10*400)+(K10*100))+L10</f>
        <v>6529</v>
      </c>
      <c r="O10" s="5" t="s">
        <v>70</v>
      </c>
      <c r="P10" s="5">
        <f>N10*O10</f>
        <v>816125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816125</v>
      </c>
      <c r="AH10" s="5">
        <f>AG10</f>
        <v>816125</v>
      </c>
      <c r="AI10" s="5">
        <v>0</v>
      </c>
      <c r="AJ10" s="5">
        <f>IF((AI10-AH10) &gt; 1,0,IF((AI10-AH10)&lt;0,AH10-AI10,AI10-AH10))</f>
        <v>816125</v>
      </c>
      <c r="AK10" s="5">
        <v>0.01</v>
      </c>
      <c r="AL10" s="5">
        <f>ROUND(AJ10*(AK10/100),2)</f>
        <v>81.61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81.61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12.2415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69.368499999999997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AM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2395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2396</v>
      </c>
      <c r="B10" s="5" t="s">
        <v>2397</v>
      </c>
      <c r="C10" s="5" t="s">
        <v>2398</v>
      </c>
      <c r="D10" s="5" t="s">
        <v>2399</v>
      </c>
      <c r="E10" s="5">
        <v>1</v>
      </c>
      <c r="F10" s="5">
        <v>23026</v>
      </c>
      <c r="G10" s="5" t="s">
        <v>2400</v>
      </c>
      <c r="H10" s="5" t="s">
        <v>56</v>
      </c>
      <c r="I10" s="5" t="s">
        <v>2401</v>
      </c>
      <c r="J10" s="5">
        <v>0</v>
      </c>
      <c r="K10" s="5">
        <v>1</v>
      </c>
      <c r="L10" s="5" t="s">
        <v>2402</v>
      </c>
      <c r="M10" s="5" t="s">
        <v>349</v>
      </c>
      <c r="N10" s="5">
        <f>((J10*400)+(K10*100))+L10</f>
        <v>123.25</v>
      </c>
      <c r="O10" s="5" t="s">
        <v>202</v>
      </c>
      <c r="P10" s="5">
        <f>N10*O10</f>
        <v>73950</v>
      </c>
      <c r="Q10" s="5">
        <v>1</v>
      </c>
      <c r="R10" s="5" t="s">
        <v>2396</v>
      </c>
      <c r="S10" s="5" t="s">
        <v>2397</v>
      </c>
      <c r="T10" s="5" t="s">
        <v>2398</v>
      </c>
      <c r="U10" s="5" t="s">
        <v>2403</v>
      </c>
      <c r="V10" s="5" t="s">
        <v>2404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871</v>
      </c>
      <c r="M11" s="5" t="s">
        <v>59</v>
      </c>
      <c r="N11" s="5">
        <f>((J11*400)+(K11*100))+L11</f>
        <v>16</v>
      </c>
      <c r="O11" s="5" t="s">
        <v>202</v>
      </c>
      <c r="P11" s="5">
        <f>N11*O11</f>
        <v>9600</v>
      </c>
      <c r="Q11" s="5">
        <v>1</v>
      </c>
      <c r="R11" s="5" t="s">
        <v>2396</v>
      </c>
      <c r="S11" s="5" t="s">
        <v>2397</v>
      </c>
      <c r="T11" s="5" t="s">
        <v>2398</v>
      </c>
      <c r="U11" s="5" t="s">
        <v>2403</v>
      </c>
      <c r="V11" s="5" t="s">
        <v>2404</v>
      </c>
      <c r="W11" s="5" t="s">
        <v>163</v>
      </c>
      <c r="X11" s="5" t="s">
        <v>164</v>
      </c>
      <c r="Y11" s="5" t="s">
        <v>1590</v>
      </c>
      <c r="Z11" s="5">
        <v>64</v>
      </c>
      <c r="AA11" s="5">
        <v>100</v>
      </c>
      <c r="AB11" s="5">
        <v>6400</v>
      </c>
      <c r="AC11" s="5">
        <f>Z11*AB11</f>
        <v>409600</v>
      </c>
      <c r="AD11" s="5">
        <v>22</v>
      </c>
      <c r="AE11" s="5">
        <v>34</v>
      </c>
      <c r="AF11" s="5">
        <f>(AC11*(100-AE11))/100</f>
        <v>270336</v>
      </c>
      <c r="AG11" s="5">
        <f>P11+AF11</f>
        <v>279936</v>
      </c>
      <c r="AH11" s="5">
        <f>(AG11*AA11)/100</f>
        <v>279936</v>
      </c>
      <c r="AI11" s="5">
        <v>0</v>
      </c>
      <c r="AJ11" s="5">
        <f>IF((AI11-AH11) &gt; 1,0,IF((AI11-AH11)&lt;0,AH11-AI11,AI11-AH11))</f>
        <v>279936</v>
      </c>
      <c r="AK11" s="5">
        <v>0.3</v>
      </c>
      <c r="AL11" s="5">
        <f>ROUND(AJ11*(AK11/100),2)</f>
        <v>839.81</v>
      </c>
      <c r="AM11" t="s">
        <v>2028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1</v>
      </c>
      <c r="L12" s="5" t="s">
        <v>951</v>
      </c>
      <c r="M12" s="5" t="s">
        <v>42</v>
      </c>
      <c r="N12" s="5">
        <f>((J12*400)+(K12*100))+L12</f>
        <v>113.75</v>
      </c>
      <c r="O12" s="5" t="s">
        <v>202</v>
      </c>
      <c r="P12" s="5">
        <f>N12*O12</f>
        <v>68250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68250</v>
      </c>
      <c r="AH12" s="5">
        <f>AG12</f>
        <v>68250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839.81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125.97149999999999</v>
      </c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713.83849999999995</v>
      </c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2406</v>
      </c>
      <c r="B10" s="5" t="s">
        <v>2407</v>
      </c>
      <c r="C10" s="5" t="s">
        <v>2408</v>
      </c>
      <c r="D10" s="5" t="s">
        <v>641</v>
      </c>
      <c r="E10" s="5">
        <v>1</v>
      </c>
      <c r="F10" s="5">
        <v>20903</v>
      </c>
      <c r="G10" s="5" t="s">
        <v>2409</v>
      </c>
      <c r="H10" s="5" t="s">
        <v>88</v>
      </c>
      <c r="I10" s="5" t="s">
        <v>2410</v>
      </c>
      <c r="J10" s="5">
        <v>0</v>
      </c>
      <c r="K10" s="5">
        <v>0</v>
      </c>
      <c r="L10" s="5" t="s">
        <v>300</v>
      </c>
      <c r="M10" s="5" t="s">
        <v>42</v>
      </c>
      <c r="N10" s="5">
        <f>((J10*400)+(K10*100))+L10</f>
        <v>95</v>
      </c>
      <c r="O10" s="5" t="s">
        <v>70</v>
      </c>
      <c r="P10" s="5">
        <f>N10*O10</f>
        <v>11875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11875</v>
      </c>
      <c r="AH10" s="5">
        <f>AG10</f>
        <v>11875</v>
      </c>
      <c r="AI10" s="5">
        <v>0</v>
      </c>
      <c r="AJ10" s="5">
        <f>IF((AI10-AH10) &gt; 1,0,IF((AI10-AH10)&lt;0,AH10-AI10,AI10-AH10))</f>
        <v>11875</v>
      </c>
      <c r="AK10" s="5">
        <v>0.01</v>
      </c>
      <c r="AL10" s="5">
        <f>ROUND(AJ10*(AK10/100),2)</f>
        <v>1.19</v>
      </c>
    </row>
    <row r="11" spans="1:38" ht="17.25" x14ac:dyDescent="0.25">
      <c r="A11" s="5" t="s">
        <v>2406</v>
      </c>
      <c r="B11" s="5" t="s">
        <v>2407</v>
      </c>
      <c r="C11" s="5" t="s">
        <v>2408</v>
      </c>
      <c r="D11" s="5" t="s">
        <v>641</v>
      </c>
      <c r="E11" s="5">
        <v>2</v>
      </c>
      <c r="F11" s="5">
        <v>17909</v>
      </c>
      <c r="G11" s="5" t="s">
        <v>2411</v>
      </c>
      <c r="H11" s="5" t="s">
        <v>40</v>
      </c>
      <c r="I11" s="5"/>
      <c r="J11" s="5">
        <v>17</v>
      </c>
      <c r="K11" s="5">
        <v>2</v>
      </c>
      <c r="L11" s="5" t="s">
        <v>468</v>
      </c>
      <c r="M11" s="5" t="s">
        <v>42</v>
      </c>
      <c r="N11" s="5">
        <f>((J11*400)+(K11*100))+L11</f>
        <v>7077</v>
      </c>
      <c r="O11" s="5" t="s">
        <v>70</v>
      </c>
      <c r="P11" s="5">
        <f>N11*O11</f>
        <v>884625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884625</v>
      </c>
      <c r="AH11" s="5">
        <f>AG11</f>
        <v>884625</v>
      </c>
      <c r="AI11" s="5">
        <v>0</v>
      </c>
      <c r="AJ11" s="5">
        <f>IF((AI11-AH11) &gt; 1,0,IF((AI11-AH11)&lt;0,AH11-AI11,AI11-AH11))</f>
        <v>884625</v>
      </c>
      <c r="AK11" s="5">
        <v>0.01</v>
      </c>
      <c r="AL11" s="5">
        <f>ROUND(AJ11*(AK11/100),2)</f>
        <v>88.46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89.649999999999991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13.447499999999998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76.202499999999986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2413</v>
      </c>
      <c r="B10" s="5" t="s">
        <v>2414</v>
      </c>
      <c r="C10" s="5" t="s">
        <v>2415</v>
      </c>
      <c r="D10" s="5" t="s">
        <v>2416</v>
      </c>
      <c r="E10" s="5">
        <v>1</v>
      </c>
      <c r="F10" s="5">
        <v>20392</v>
      </c>
      <c r="G10" s="5" t="s">
        <v>2417</v>
      </c>
      <c r="H10" s="5" t="s">
        <v>40</v>
      </c>
      <c r="I10" s="5"/>
      <c r="J10" s="5">
        <v>10</v>
      </c>
      <c r="K10" s="5">
        <v>2</v>
      </c>
      <c r="L10" s="5" t="s">
        <v>311</v>
      </c>
      <c r="M10" s="5" t="s">
        <v>42</v>
      </c>
      <c r="N10" s="5">
        <f>((J10*400)+(K10*100))+L10</f>
        <v>4200</v>
      </c>
      <c r="O10" s="5" t="s">
        <v>79</v>
      </c>
      <c r="P10" s="5">
        <f>N10*O10</f>
        <v>630000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630000</v>
      </c>
      <c r="AH10" s="5">
        <f>AG10</f>
        <v>630000</v>
      </c>
      <c r="AI10" s="5">
        <v>0</v>
      </c>
      <c r="AJ10" s="5">
        <f>IF((AI10-AH10) &gt; 1,0,IF((AI10-AH10)&lt;0,AH10-AI10,AI10-AH10))</f>
        <v>630000</v>
      </c>
      <c r="AK10" s="5">
        <v>0.01</v>
      </c>
      <c r="AL10" s="5">
        <f>ROUND(AJ10*(AK10/100),2)</f>
        <v>63</v>
      </c>
    </row>
    <row r="11" spans="1:38" ht="17.25" x14ac:dyDescent="0.25">
      <c r="A11" s="5" t="s">
        <v>2413</v>
      </c>
      <c r="B11" s="5" t="s">
        <v>2414</v>
      </c>
      <c r="C11" s="5" t="s">
        <v>2415</v>
      </c>
      <c r="D11" s="5" t="s">
        <v>2416</v>
      </c>
      <c r="E11" s="5">
        <v>2</v>
      </c>
      <c r="F11" s="5">
        <v>21812</v>
      </c>
      <c r="G11" s="5" t="s">
        <v>2418</v>
      </c>
      <c r="H11" s="5" t="s">
        <v>40</v>
      </c>
      <c r="I11" s="5"/>
      <c r="J11" s="5">
        <v>10</v>
      </c>
      <c r="K11" s="5">
        <v>2</v>
      </c>
      <c r="L11" s="5" t="s">
        <v>150</v>
      </c>
      <c r="M11" s="5" t="s">
        <v>42</v>
      </c>
      <c r="N11" s="5">
        <f>((J11*400)+(K11*100))+L11</f>
        <v>4208</v>
      </c>
      <c r="O11" s="5" t="s">
        <v>70</v>
      </c>
      <c r="P11" s="5">
        <f>N11*O11</f>
        <v>526000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526000</v>
      </c>
      <c r="AH11" s="5">
        <f>AG11</f>
        <v>526000</v>
      </c>
      <c r="AI11" s="5">
        <v>0</v>
      </c>
      <c r="AJ11" s="5">
        <f>IF((AI11-AH11) &gt; 1,0,IF((AI11-AH11)&lt;0,AH11-AI11,AI11-AH11))</f>
        <v>526000</v>
      </c>
      <c r="AK11" s="5">
        <v>0.01</v>
      </c>
      <c r="AL11" s="5">
        <f>ROUND(AJ11*(AK11/100),2)</f>
        <v>52.6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115.6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17.34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98.259999999999991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2420</v>
      </c>
      <c r="B10" s="5" t="s">
        <v>2421</v>
      </c>
      <c r="C10" s="5" t="s">
        <v>2422</v>
      </c>
      <c r="D10" s="5" t="s">
        <v>2423</v>
      </c>
      <c r="E10" s="5">
        <v>1</v>
      </c>
      <c r="F10" s="5">
        <v>19539</v>
      </c>
      <c r="G10" s="5" t="s">
        <v>2424</v>
      </c>
      <c r="H10" s="5" t="s">
        <v>40</v>
      </c>
      <c r="I10" s="5"/>
      <c r="J10" s="5">
        <v>18</v>
      </c>
      <c r="K10" s="5">
        <v>3</v>
      </c>
      <c r="L10" s="5" t="s">
        <v>685</v>
      </c>
      <c r="M10" s="5" t="s">
        <v>42</v>
      </c>
      <c r="N10" s="5">
        <f>((J10*400)+(K10*100))+L10</f>
        <v>7576</v>
      </c>
      <c r="O10" s="5" t="s">
        <v>70</v>
      </c>
      <c r="P10" s="5">
        <f>N10*O10</f>
        <v>947000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947000</v>
      </c>
      <c r="AH10" s="5">
        <f>AG10</f>
        <v>947000</v>
      </c>
      <c r="AI10" s="5">
        <v>0</v>
      </c>
      <c r="AJ10" s="5">
        <f>IF((AI10-AH10) &gt; 1,0,IF((AI10-AH10)&lt;0,AH10-AI10,AI10-AH10))</f>
        <v>947000</v>
      </c>
      <c r="AK10" s="5">
        <v>0.01</v>
      </c>
      <c r="AL10" s="5">
        <f>ROUND(AJ10*(AK10/100),2)</f>
        <v>94.7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94.7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14.205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80.495000000000005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323</v>
      </c>
      <c r="B10" s="5" t="s">
        <v>324</v>
      </c>
      <c r="C10" s="5" t="s">
        <v>325</v>
      </c>
      <c r="D10" s="5" t="s">
        <v>326</v>
      </c>
      <c r="E10" s="5">
        <v>1</v>
      </c>
      <c r="F10" s="5">
        <v>22793</v>
      </c>
      <c r="G10" s="5" t="s">
        <v>327</v>
      </c>
      <c r="H10" s="5" t="s">
        <v>40</v>
      </c>
      <c r="I10" s="5"/>
      <c r="J10" s="5">
        <v>17</v>
      </c>
      <c r="K10" s="5">
        <v>3</v>
      </c>
      <c r="L10" s="5" t="s">
        <v>243</v>
      </c>
      <c r="M10" s="5" t="s">
        <v>42</v>
      </c>
      <c r="N10" s="5">
        <f>((J10*400)+(K10*100))+L10</f>
        <v>7124</v>
      </c>
      <c r="O10" s="5" t="s">
        <v>79</v>
      </c>
      <c r="P10" s="5">
        <f>N10*O10</f>
        <v>1068600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1068600</v>
      </c>
      <c r="AH10" s="5">
        <f>AG10</f>
        <v>1068600</v>
      </c>
      <c r="AI10" s="5">
        <v>0</v>
      </c>
      <c r="AJ10" s="5">
        <f>IF((AI10-AH10) &gt; 1,0,IF((AI10-AH10)&lt;0,AH10-AI10,AI10-AH10))</f>
        <v>1068600</v>
      </c>
      <c r="AK10" s="5">
        <v>0.01</v>
      </c>
      <c r="AL10" s="5">
        <f>ROUND(AJ10*(AK10/100),2)</f>
        <v>106.86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106.86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16.029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90.831000000000003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2426</v>
      </c>
      <c r="B10" s="5" t="s">
        <v>2427</v>
      </c>
      <c r="C10" s="5" t="s">
        <v>2428</v>
      </c>
      <c r="D10" s="5" t="s">
        <v>2429</v>
      </c>
      <c r="E10" s="5">
        <v>1</v>
      </c>
      <c r="F10" s="5">
        <v>22875</v>
      </c>
      <c r="G10" s="5" t="s">
        <v>2430</v>
      </c>
      <c r="H10" s="5" t="s">
        <v>56</v>
      </c>
      <c r="I10" s="5" t="s">
        <v>2431</v>
      </c>
      <c r="J10" s="5">
        <v>0</v>
      </c>
      <c r="K10" s="5">
        <v>0</v>
      </c>
      <c r="L10" s="5" t="s">
        <v>249</v>
      </c>
      <c r="M10" s="5" t="s">
        <v>349</v>
      </c>
      <c r="N10" s="5">
        <f>((J10*400)+(K10*100))+L10</f>
        <v>22</v>
      </c>
      <c r="O10" s="5" t="s">
        <v>321</v>
      </c>
      <c r="P10" s="5">
        <f>N10*O10</f>
        <v>7700</v>
      </c>
      <c r="Q10" s="5">
        <v>1</v>
      </c>
      <c r="R10" s="5" t="s">
        <v>2426</v>
      </c>
      <c r="S10" s="5" t="s">
        <v>2427</v>
      </c>
      <c r="T10" s="5" t="s">
        <v>2428</v>
      </c>
      <c r="U10" s="5" t="s">
        <v>2432</v>
      </c>
      <c r="V10" s="5" t="s">
        <v>2433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348</v>
      </c>
      <c r="M11" s="5" t="s">
        <v>59</v>
      </c>
      <c r="N11" s="5">
        <f>((J11*400)+(K11*100))+L11</f>
        <v>27.5</v>
      </c>
      <c r="O11" s="5" t="s">
        <v>321</v>
      </c>
      <c r="P11" s="5">
        <f>N11*O11</f>
        <v>9625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9625</v>
      </c>
      <c r="AH11" s="5">
        <f>AG11</f>
        <v>9625</v>
      </c>
      <c r="AI11" s="5">
        <v>0</v>
      </c>
      <c r="AJ11" s="5">
        <f>IF((AI11-AH11) &gt; 1,0,IF((AI11-AH11)&lt;0,AH11-AI11,AI11-AH11))</f>
        <v>9625</v>
      </c>
      <c r="AK11" s="5">
        <v>0.3</v>
      </c>
      <c r="AL11" s="5">
        <f>ROUND(AJ11*(AK11/100),2)</f>
        <v>28.88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28.88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4.3319999999999999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24.547999999999998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2435</v>
      </c>
      <c r="B10" s="5" t="s">
        <v>2436</v>
      </c>
      <c r="C10" s="5" t="s">
        <v>2437</v>
      </c>
      <c r="D10" s="5" t="s">
        <v>2438</v>
      </c>
      <c r="E10" s="5">
        <v>1</v>
      </c>
      <c r="F10" s="5">
        <v>18523</v>
      </c>
      <c r="G10" s="5" t="s">
        <v>2439</v>
      </c>
      <c r="H10" s="5" t="s">
        <v>56</v>
      </c>
      <c r="I10" s="5" t="s">
        <v>2440</v>
      </c>
      <c r="J10" s="5">
        <v>0</v>
      </c>
      <c r="K10" s="5">
        <v>3</v>
      </c>
      <c r="L10" s="5" t="s">
        <v>311</v>
      </c>
      <c r="M10" s="5" t="s">
        <v>42</v>
      </c>
      <c r="N10" s="5">
        <f>((J10*400)+(K10*100))+L10</f>
        <v>300</v>
      </c>
      <c r="O10" s="5" t="s">
        <v>130</v>
      </c>
      <c r="P10" s="5">
        <f>N10*O10</f>
        <v>135000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135000</v>
      </c>
      <c r="AH10" s="5">
        <f>AG10</f>
        <v>135000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2435</v>
      </c>
      <c r="B11" s="5" t="s">
        <v>2436</v>
      </c>
      <c r="C11" s="5" t="s">
        <v>2437</v>
      </c>
      <c r="D11" s="5" t="s">
        <v>2438</v>
      </c>
      <c r="E11" s="5">
        <v>2</v>
      </c>
      <c r="F11" s="5">
        <v>22756</v>
      </c>
      <c r="G11" s="5" t="s">
        <v>2441</v>
      </c>
      <c r="H11" s="5" t="s">
        <v>40</v>
      </c>
      <c r="I11" s="5" t="s">
        <v>2442</v>
      </c>
      <c r="J11" s="5">
        <v>16</v>
      </c>
      <c r="K11" s="5">
        <v>3</v>
      </c>
      <c r="L11" s="5" t="s">
        <v>459</v>
      </c>
      <c r="M11" s="5" t="s">
        <v>42</v>
      </c>
      <c r="N11" s="5">
        <f>((J11*400)+(K11*100))+L11</f>
        <v>6764</v>
      </c>
      <c r="O11" s="5" t="s">
        <v>70</v>
      </c>
      <c r="P11" s="5">
        <f>N11*O11</f>
        <v>845500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845500</v>
      </c>
      <c r="AH11" s="5">
        <f>AG11</f>
        <v>845500</v>
      </c>
      <c r="AI11" s="5">
        <v>0</v>
      </c>
      <c r="AJ11" s="5">
        <f>IF((AI11-AH11) &gt; 1,0,IF((AI11-AH11)&lt;0,AH11-AI11,AI11-AH11))</f>
        <v>845500</v>
      </c>
      <c r="AK11" s="5">
        <v>0.01</v>
      </c>
      <c r="AL11" s="5">
        <f>ROUND(AJ11*(AK11/100),2)</f>
        <v>84.55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84.55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12.682499999999999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71.867499999999993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2444</v>
      </c>
      <c r="B10" s="5" t="s">
        <v>2445</v>
      </c>
      <c r="C10" s="5" t="s">
        <v>2446</v>
      </c>
      <c r="D10" s="5" t="s">
        <v>2213</v>
      </c>
      <c r="E10" s="5">
        <v>1</v>
      </c>
      <c r="F10" s="5">
        <v>19557</v>
      </c>
      <c r="G10" s="5" t="s">
        <v>2447</v>
      </c>
      <c r="H10" s="5" t="s">
        <v>88</v>
      </c>
      <c r="I10" s="5" t="s">
        <v>2448</v>
      </c>
      <c r="J10" s="5">
        <v>13</v>
      </c>
      <c r="K10" s="5">
        <v>2</v>
      </c>
      <c r="L10" s="5" t="s">
        <v>2449</v>
      </c>
      <c r="M10" s="5" t="s">
        <v>42</v>
      </c>
      <c r="N10" s="5">
        <f>((J10*400)+(K10*100))+L10</f>
        <v>5418.5</v>
      </c>
      <c r="O10" s="5" t="s">
        <v>130</v>
      </c>
      <c r="P10" s="5">
        <f>N10*O10</f>
        <v>2438325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2438325</v>
      </c>
      <c r="AH10" s="5">
        <f>AG10</f>
        <v>2438325</v>
      </c>
      <c r="AI10" s="5">
        <v>0</v>
      </c>
      <c r="AJ10" s="5">
        <f>IF((AI10-AH10) &gt; 1,0,IF((AI10-AH10)&lt;0,AH10-AI10,AI10-AH10))</f>
        <v>2438325</v>
      </c>
      <c r="AK10" s="5">
        <v>0.01</v>
      </c>
      <c r="AL10" s="5">
        <f>ROUND(AJ10*(AK10/100),2)</f>
        <v>243.83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2450</v>
      </c>
      <c r="M11" s="5" t="s">
        <v>349</v>
      </c>
      <c r="N11" s="5">
        <f>((J11*400)+(K11*100))+L11</f>
        <v>31.5</v>
      </c>
      <c r="O11" s="5" t="s">
        <v>130</v>
      </c>
      <c r="P11" s="5">
        <f>N11*O11</f>
        <v>14175</v>
      </c>
      <c r="Q11" s="5">
        <v>1</v>
      </c>
      <c r="R11" s="5" t="s">
        <v>2444</v>
      </c>
      <c r="S11" s="5" t="s">
        <v>2445</v>
      </c>
      <c r="T11" s="5" t="s">
        <v>2446</v>
      </c>
      <c r="U11" s="5" t="s">
        <v>2451</v>
      </c>
      <c r="V11" s="5" t="s">
        <v>2452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2444</v>
      </c>
      <c r="B12" s="5" t="s">
        <v>2445</v>
      </c>
      <c r="C12" s="5" t="s">
        <v>2446</v>
      </c>
      <c r="D12" s="5" t="s">
        <v>2213</v>
      </c>
      <c r="E12" s="5">
        <v>2</v>
      </c>
      <c r="F12" s="5">
        <v>18777</v>
      </c>
      <c r="G12" s="5" t="s">
        <v>2453</v>
      </c>
      <c r="H12" s="5" t="s">
        <v>40</v>
      </c>
      <c r="I12" s="5"/>
      <c r="J12" s="5">
        <v>9</v>
      </c>
      <c r="K12" s="5">
        <v>2</v>
      </c>
      <c r="L12" s="5" t="s">
        <v>117</v>
      </c>
      <c r="M12" s="5" t="s">
        <v>42</v>
      </c>
      <c r="N12" s="5">
        <f>((J12*400)+(K12*100))+L12</f>
        <v>3891</v>
      </c>
      <c r="O12" s="5" t="s">
        <v>79</v>
      </c>
      <c r="P12" s="5">
        <f>N12*O12</f>
        <v>583650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583650</v>
      </c>
      <c r="AH12" s="5">
        <f>AG12</f>
        <v>583650</v>
      </c>
      <c r="AI12" s="5">
        <v>0</v>
      </c>
      <c r="AJ12" s="5">
        <f>IF((AI12-AH12) &gt; 1,0,IF((AI12-AH12)&lt;0,AH12-AI12,AI12-AH12))</f>
        <v>583650</v>
      </c>
      <c r="AK12" s="5">
        <v>0.01</v>
      </c>
      <c r="AL12" s="5">
        <f>ROUND(AJ12*(AK12/100),2)</f>
        <v>58.37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302.2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45.33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256.87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2455</v>
      </c>
      <c r="B10" s="5" t="s">
        <v>2456</v>
      </c>
      <c r="C10" s="5" t="s">
        <v>2457</v>
      </c>
      <c r="D10" s="5" t="s">
        <v>2458</v>
      </c>
      <c r="E10" s="5">
        <v>1</v>
      </c>
      <c r="F10" s="5">
        <v>22075</v>
      </c>
      <c r="G10" s="5" t="s">
        <v>2459</v>
      </c>
      <c r="H10" s="5" t="s">
        <v>40</v>
      </c>
      <c r="I10" s="5" t="s">
        <v>2460</v>
      </c>
      <c r="J10" s="5">
        <v>12</v>
      </c>
      <c r="K10" s="5">
        <v>2</v>
      </c>
      <c r="L10" s="5" t="s">
        <v>300</v>
      </c>
      <c r="M10" s="5" t="s">
        <v>42</v>
      </c>
      <c r="N10" s="5">
        <f>((J10*400)+(K10*100))+L10</f>
        <v>5095</v>
      </c>
      <c r="O10" s="5" t="s">
        <v>79</v>
      </c>
      <c r="P10" s="5">
        <f>N10*O10</f>
        <v>764250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764250</v>
      </c>
      <c r="AH10" s="5">
        <f>AG10</f>
        <v>764250</v>
      </c>
      <c r="AI10" s="5">
        <v>0</v>
      </c>
      <c r="AJ10" s="5">
        <f>IF((AI10-AH10) &gt; 1,0,IF((AI10-AH10)&lt;0,AH10-AI10,AI10-AH10))</f>
        <v>764250</v>
      </c>
      <c r="AK10" s="5">
        <v>0.01</v>
      </c>
      <c r="AL10" s="5">
        <f>ROUND(AJ10*(AK10/100),2)</f>
        <v>76.430000000000007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76.430000000000007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11.464500000000001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64.965500000000006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2462</v>
      </c>
      <c r="B10" s="5" t="s">
        <v>2463</v>
      </c>
      <c r="C10" s="5" t="s">
        <v>2464</v>
      </c>
      <c r="D10" s="5" t="s">
        <v>2465</v>
      </c>
      <c r="E10" s="5">
        <v>1</v>
      </c>
      <c r="F10" s="5">
        <v>19373</v>
      </c>
      <c r="G10" s="5" t="s">
        <v>2466</v>
      </c>
      <c r="H10" s="5" t="s">
        <v>56</v>
      </c>
      <c r="I10" s="5" t="s">
        <v>2467</v>
      </c>
      <c r="J10" s="5">
        <v>0</v>
      </c>
      <c r="K10" s="5">
        <v>1</v>
      </c>
      <c r="L10" s="5" t="s">
        <v>1097</v>
      </c>
      <c r="M10" s="5" t="s">
        <v>42</v>
      </c>
      <c r="N10" s="5">
        <f>((J10*400)+(K10*100))+L10</f>
        <v>137</v>
      </c>
      <c r="O10" s="5" t="s">
        <v>202</v>
      </c>
      <c r="P10" s="5">
        <f>N10*O10</f>
        <v>82200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82200</v>
      </c>
      <c r="AH10" s="5">
        <f>AG10</f>
        <v>82200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2462</v>
      </c>
      <c r="B11" s="5" t="s">
        <v>2463</v>
      </c>
      <c r="C11" s="5" t="s">
        <v>2464</v>
      </c>
      <c r="D11" s="5" t="s">
        <v>2465</v>
      </c>
      <c r="E11" s="5">
        <v>2</v>
      </c>
      <c r="F11" s="5">
        <v>19192</v>
      </c>
      <c r="G11" s="5" t="s">
        <v>2468</v>
      </c>
      <c r="H11" s="5" t="s">
        <v>56</v>
      </c>
      <c r="I11" s="5" t="s">
        <v>2469</v>
      </c>
      <c r="J11" s="5">
        <v>4</v>
      </c>
      <c r="K11" s="5">
        <v>3</v>
      </c>
      <c r="L11" s="5" t="s">
        <v>225</v>
      </c>
      <c r="M11" s="5" t="s">
        <v>42</v>
      </c>
      <c r="N11" s="5">
        <f>((J11*400)+(K11*100))+L11</f>
        <v>1955</v>
      </c>
      <c r="O11" s="5" t="s">
        <v>158</v>
      </c>
      <c r="P11" s="5">
        <f>N11*O11</f>
        <v>342125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342125</v>
      </c>
      <c r="AH11" s="5">
        <f>AG11</f>
        <v>342125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2462</v>
      </c>
      <c r="B12" s="5" t="s">
        <v>2463</v>
      </c>
      <c r="C12" s="5" t="s">
        <v>2464</v>
      </c>
      <c r="D12" s="5" t="s">
        <v>2465</v>
      </c>
      <c r="E12" s="5">
        <v>3</v>
      </c>
      <c r="F12" s="5">
        <v>17905</v>
      </c>
      <c r="G12" s="5" t="s">
        <v>2470</v>
      </c>
      <c r="H12" s="5" t="s">
        <v>88</v>
      </c>
      <c r="I12" s="5" t="s">
        <v>2471</v>
      </c>
      <c r="J12" s="5">
        <v>13</v>
      </c>
      <c r="K12" s="5">
        <v>0</v>
      </c>
      <c r="L12" s="5" t="s">
        <v>476</v>
      </c>
      <c r="M12" s="5" t="s">
        <v>42</v>
      </c>
      <c r="N12" s="5">
        <f>((J12*400)+(K12*100))+L12</f>
        <v>5229</v>
      </c>
      <c r="O12" s="5" t="s">
        <v>79</v>
      </c>
      <c r="P12" s="5">
        <f>N12*O12</f>
        <v>784350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784350</v>
      </c>
      <c r="AH12" s="5">
        <f>AG12</f>
        <v>784350</v>
      </c>
      <c r="AI12" s="5">
        <v>0</v>
      </c>
      <c r="AJ12" s="5">
        <f>IF((AI12-AH12) &gt; 1,0,IF((AI12-AH12)&lt;0,AH12-AI12,AI12-AH12))</f>
        <v>784350</v>
      </c>
      <c r="AK12" s="5">
        <v>0.01</v>
      </c>
      <c r="AL12" s="5">
        <f>ROUND(AJ12*(AK12/100),2)</f>
        <v>78.44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78.44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11.766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66.673999999999992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2473</v>
      </c>
      <c r="B10" s="5" t="s">
        <v>2474</v>
      </c>
      <c r="C10" s="5" t="s">
        <v>2475</v>
      </c>
      <c r="D10" s="5" t="s">
        <v>2476</v>
      </c>
      <c r="E10" s="5">
        <v>1</v>
      </c>
      <c r="F10" s="5">
        <v>20542</v>
      </c>
      <c r="G10" s="5" t="s">
        <v>2477</v>
      </c>
      <c r="H10" s="5" t="s">
        <v>40</v>
      </c>
      <c r="I10" s="5"/>
      <c r="J10" s="5">
        <v>6</v>
      </c>
      <c r="K10" s="5">
        <v>3</v>
      </c>
      <c r="L10" s="5" t="s">
        <v>1069</v>
      </c>
      <c r="M10" s="5" t="s">
        <v>42</v>
      </c>
      <c r="N10" s="5">
        <f>((J10*400)+(K10*100))+L10</f>
        <v>2710</v>
      </c>
      <c r="O10" s="5" t="s">
        <v>79</v>
      </c>
      <c r="P10" s="5">
        <f>N10*O10</f>
        <v>406500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406500</v>
      </c>
      <c r="AH10" s="5">
        <f>AG10</f>
        <v>406500</v>
      </c>
      <c r="AI10" s="5">
        <v>0</v>
      </c>
      <c r="AJ10" s="5">
        <f>IF((AI10-AH10) &gt; 1,0,IF((AI10-AH10)&lt;0,AH10-AI10,AI10-AH10))</f>
        <v>406500</v>
      </c>
      <c r="AK10" s="5">
        <v>0.01</v>
      </c>
      <c r="AL10" s="5">
        <f>ROUND(AJ10*(AK10/100),2)</f>
        <v>40.65</v>
      </c>
    </row>
    <row r="11" spans="1:38" ht="17.25" x14ac:dyDescent="0.25">
      <c r="A11" s="5" t="s">
        <v>2473</v>
      </c>
      <c r="B11" s="5" t="s">
        <v>2474</v>
      </c>
      <c r="C11" s="5" t="s">
        <v>2475</v>
      </c>
      <c r="D11" s="5" t="s">
        <v>2476</v>
      </c>
      <c r="E11" s="5">
        <v>2</v>
      </c>
      <c r="F11" s="5">
        <v>17958</v>
      </c>
      <c r="G11" s="5" t="s">
        <v>2478</v>
      </c>
      <c r="H11" s="5" t="s">
        <v>40</v>
      </c>
      <c r="I11" s="5"/>
      <c r="J11" s="5">
        <v>19</v>
      </c>
      <c r="K11" s="5">
        <v>0</v>
      </c>
      <c r="L11" s="5" t="s">
        <v>395</v>
      </c>
      <c r="M11" s="5" t="s">
        <v>42</v>
      </c>
      <c r="N11" s="5">
        <f>((J11*400)+(K11*100))+L11</f>
        <v>7623</v>
      </c>
      <c r="O11" s="5" t="s">
        <v>79</v>
      </c>
      <c r="P11" s="5">
        <f>N11*O11</f>
        <v>1143450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1143450</v>
      </c>
      <c r="AH11" s="5">
        <f>AG11</f>
        <v>1143450</v>
      </c>
      <c r="AI11" s="5">
        <v>0</v>
      </c>
      <c r="AJ11" s="5">
        <f>IF((AI11-AH11) &gt; 1,0,IF((AI11-AH11)&lt;0,AH11-AI11,AI11-AH11))</f>
        <v>1143450</v>
      </c>
      <c r="AK11" s="5">
        <v>0.01</v>
      </c>
      <c r="AL11" s="5">
        <f>ROUND(AJ11*(AK11/100),2)</f>
        <v>114.35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155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23.25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131.75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2480</v>
      </c>
      <c r="B10" s="5"/>
      <c r="C10" s="5" t="s">
        <v>2481</v>
      </c>
      <c r="D10" s="5" t="s">
        <v>2482</v>
      </c>
      <c r="E10" s="5">
        <v>1</v>
      </c>
      <c r="F10" s="5">
        <v>19663</v>
      </c>
      <c r="G10" s="5" t="s">
        <v>2483</v>
      </c>
      <c r="H10" s="5" t="s">
        <v>40</v>
      </c>
      <c r="I10" s="5"/>
      <c r="J10" s="5">
        <v>5</v>
      </c>
      <c r="K10" s="5">
        <v>2</v>
      </c>
      <c r="L10" s="5" t="s">
        <v>106</v>
      </c>
      <c r="M10" s="5" t="s">
        <v>42</v>
      </c>
      <c r="N10" s="5">
        <f>((J10*400)+(K10*100))+L10</f>
        <v>2233</v>
      </c>
      <c r="O10" s="5" t="s">
        <v>79</v>
      </c>
      <c r="P10" s="5">
        <f>N10*O10</f>
        <v>334950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334950</v>
      </c>
      <c r="AH10" s="5">
        <f>AG10</f>
        <v>334950</v>
      </c>
      <c r="AI10" s="5">
        <v>0</v>
      </c>
      <c r="AJ10" s="5">
        <f>IF((AI10-AH10) &gt; 1,0,IF((AI10-AH10)&lt;0,AH10-AI10,AI10-AH10))</f>
        <v>334950</v>
      </c>
      <c r="AK10" s="5">
        <v>0.01</v>
      </c>
      <c r="AL10" s="5">
        <f>ROUND(AJ10*(AK10/100),2)</f>
        <v>33.5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33.5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5.0249999999999995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28.475000000000001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2485</v>
      </c>
      <c r="B10" s="5" t="s">
        <v>2486</v>
      </c>
      <c r="C10" s="5" t="s">
        <v>2487</v>
      </c>
      <c r="D10" s="5" t="s">
        <v>1031</v>
      </c>
      <c r="E10" s="5">
        <v>1</v>
      </c>
      <c r="F10" s="5">
        <v>19747</v>
      </c>
      <c r="G10" s="5" t="s">
        <v>2488</v>
      </c>
      <c r="H10" s="5" t="s">
        <v>40</v>
      </c>
      <c r="I10" s="5"/>
      <c r="J10" s="5">
        <v>9</v>
      </c>
      <c r="K10" s="5">
        <v>0</v>
      </c>
      <c r="L10" s="5" t="s">
        <v>108</v>
      </c>
      <c r="M10" s="5" t="s">
        <v>42</v>
      </c>
      <c r="N10" s="5">
        <f>((J10*400)+(K10*100))+L10</f>
        <v>3681</v>
      </c>
      <c r="O10" s="5" t="s">
        <v>79</v>
      </c>
      <c r="P10" s="5">
        <f>N10*O10</f>
        <v>552150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552150</v>
      </c>
      <c r="AH10" s="5">
        <f>AG10</f>
        <v>552150</v>
      </c>
      <c r="AI10" s="5">
        <v>0</v>
      </c>
      <c r="AJ10" s="5">
        <f>IF((AI10-AH10) &gt; 1,0,IF((AI10-AH10)&lt;0,AH10-AI10,AI10-AH10))</f>
        <v>552150</v>
      </c>
      <c r="AK10" s="5">
        <v>0.01</v>
      </c>
      <c r="AL10" s="5">
        <f>ROUND(AJ10*(AK10/100),2)</f>
        <v>55.22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55.22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8.2829999999999995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46.936999999999998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2489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2490</v>
      </c>
      <c r="B10" s="5" t="s">
        <v>2491</v>
      </c>
      <c r="C10" s="5" t="s">
        <v>2492</v>
      </c>
      <c r="D10" s="5" t="s">
        <v>2493</v>
      </c>
      <c r="E10" s="5">
        <v>1</v>
      </c>
      <c r="F10" s="5">
        <v>20677</v>
      </c>
      <c r="G10" s="5"/>
      <c r="H10" s="5" t="s">
        <v>88</v>
      </c>
      <c r="I10" s="5"/>
      <c r="J10" s="5">
        <v>49</v>
      </c>
      <c r="K10" s="5">
        <v>3</v>
      </c>
      <c r="L10" s="5" t="s">
        <v>811</v>
      </c>
      <c r="M10" s="5" t="s">
        <v>42</v>
      </c>
      <c r="N10" s="5">
        <f>((J10*400)+(K10*100))+L10</f>
        <v>19961</v>
      </c>
      <c r="O10" s="5" t="s">
        <v>70</v>
      </c>
      <c r="P10" s="5">
        <f>N10*O10</f>
        <v>2495125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2495125</v>
      </c>
      <c r="AH10" s="5">
        <f>AG10</f>
        <v>2495125</v>
      </c>
      <c r="AI10" s="5">
        <v>0</v>
      </c>
      <c r="AJ10" s="5">
        <f>IF((AI10-AH10) &gt; 1,0,IF((AI10-AH10)&lt;0,AH10-AI10,AI10-AH10))</f>
        <v>2495125</v>
      </c>
      <c r="AK10" s="5">
        <v>0.01</v>
      </c>
      <c r="AL10" s="5">
        <f>ROUND(AJ10*(AK10/100),2)</f>
        <v>249.51</v>
      </c>
    </row>
    <row r="11" spans="1:38" ht="17.25" x14ac:dyDescent="0.25">
      <c r="A11" s="5" t="s">
        <v>2490</v>
      </c>
      <c r="B11" s="5" t="s">
        <v>2491</v>
      </c>
      <c r="C11" s="5" t="s">
        <v>2492</v>
      </c>
      <c r="D11" s="5" t="s">
        <v>2493</v>
      </c>
      <c r="E11" s="5">
        <v>2</v>
      </c>
      <c r="F11" s="5">
        <v>20247</v>
      </c>
      <c r="G11" s="5" t="s">
        <v>2494</v>
      </c>
      <c r="H11" s="5" t="s">
        <v>56</v>
      </c>
      <c r="I11" s="5" t="s">
        <v>2495</v>
      </c>
      <c r="J11" s="5">
        <v>0</v>
      </c>
      <c r="K11" s="5">
        <v>0</v>
      </c>
      <c r="L11" s="5" t="s">
        <v>311</v>
      </c>
      <c r="M11" s="5" t="s">
        <v>349</v>
      </c>
      <c r="N11" s="5">
        <f>((J11*400)+(K11*100))+L11</f>
        <v>0</v>
      </c>
      <c r="O11" s="5" t="s">
        <v>202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249.51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37.426499999999997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212.08349999999999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2496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2497</v>
      </c>
      <c r="B10" s="5"/>
      <c r="C10" s="5" t="s">
        <v>2498</v>
      </c>
      <c r="D10" s="5" t="s">
        <v>2499</v>
      </c>
      <c r="E10" s="5">
        <v>1</v>
      </c>
      <c r="F10" s="5">
        <v>18249</v>
      </c>
      <c r="G10" s="5" t="s">
        <v>2500</v>
      </c>
      <c r="H10" s="5" t="s">
        <v>88</v>
      </c>
      <c r="I10" s="5" t="s">
        <v>2501</v>
      </c>
      <c r="J10" s="5">
        <v>0</v>
      </c>
      <c r="K10" s="5">
        <v>0</v>
      </c>
      <c r="L10" s="5" t="s">
        <v>41</v>
      </c>
      <c r="M10" s="5" t="s">
        <v>42</v>
      </c>
      <c r="N10" s="5">
        <f>((J10*400)+(K10*100))+L10</f>
        <v>79</v>
      </c>
      <c r="O10" s="5" t="s">
        <v>321</v>
      </c>
      <c r="P10" s="5">
        <f>N10*O10</f>
        <v>27650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27650</v>
      </c>
      <c r="AH10" s="5">
        <f>AG10</f>
        <v>27650</v>
      </c>
      <c r="AI10" s="5">
        <v>0</v>
      </c>
      <c r="AJ10" s="5">
        <f>IF((AI10-AH10) &gt; 1,0,IF((AI10-AH10)&lt;0,AH10-AI10,AI10-AH10))</f>
        <v>27650</v>
      </c>
      <c r="AK10" s="5">
        <v>0.01</v>
      </c>
      <c r="AL10" s="5">
        <f>ROUND(AJ10*(AK10/100),2)</f>
        <v>2.77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2.77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0.41549999999999998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2.3544999999999998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63</v>
      </c>
      <c r="B10" s="5"/>
      <c r="C10" s="5" t="s">
        <v>64</v>
      </c>
      <c r="D10" s="5" t="s">
        <v>65</v>
      </c>
      <c r="E10" s="5">
        <v>1</v>
      </c>
      <c r="F10" s="5">
        <v>19669</v>
      </c>
      <c r="G10" s="5" t="s">
        <v>66</v>
      </c>
      <c r="H10" s="5" t="s">
        <v>67</v>
      </c>
      <c r="I10" s="5" t="s">
        <v>68</v>
      </c>
      <c r="J10" s="5">
        <v>6</v>
      </c>
      <c r="K10" s="5">
        <v>2</v>
      </c>
      <c r="L10" s="5" t="s">
        <v>69</v>
      </c>
      <c r="M10" s="5" t="s">
        <v>42</v>
      </c>
      <c r="N10" s="5">
        <f>((J10*400)+(K10*100))+L10</f>
        <v>2684</v>
      </c>
      <c r="O10" s="5" t="s">
        <v>70</v>
      </c>
      <c r="P10" s="5">
        <f>N10*O10</f>
        <v>335500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335500</v>
      </c>
      <c r="AH10" s="5">
        <f>AG10</f>
        <v>335500</v>
      </c>
      <c r="AI10" s="5">
        <v>0</v>
      </c>
      <c r="AJ10" s="5">
        <f>IF((AI10-AH10) &gt; 1,0,IF((AI10-AH10)&lt;0,AH10-AI10,AI10-AH10))</f>
        <v>335500</v>
      </c>
      <c r="AK10" s="5">
        <v>0.01</v>
      </c>
      <c r="AL10" s="5">
        <f>ROUND(AJ10*(AK10/100),2)</f>
        <v>33.549999999999997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33.549999999999997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5.0324999999999998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28.517499999999998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329</v>
      </c>
      <c r="B10" s="5" t="s">
        <v>330</v>
      </c>
      <c r="C10" s="5" t="s">
        <v>331</v>
      </c>
      <c r="D10" s="5" t="s">
        <v>332</v>
      </c>
      <c r="E10" s="5">
        <v>1</v>
      </c>
      <c r="F10" s="5">
        <v>18485</v>
      </c>
      <c r="G10" s="5" t="s">
        <v>333</v>
      </c>
      <c r="H10" s="5" t="s">
        <v>40</v>
      </c>
      <c r="I10" s="5"/>
      <c r="J10" s="5">
        <v>6</v>
      </c>
      <c r="K10" s="5">
        <v>0</v>
      </c>
      <c r="L10" s="5" t="s">
        <v>78</v>
      </c>
      <c r="M10" s="5" t="s">
        <v>42</v>
      </c>
      <c r="N10" s="5">
        <f>((J10*400)+(K10*100))+L10</f>
        <v>2456</v>
      </c>
      <c r="O10" s="5" t="s">
        <v>70</v>
      </c>
      <c r="P10" s="5">
        <f>N10*O10</f>
        <v>307000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307000</v>
      </c>
      <c r="AH10" s="5">
        <f>AG10</f>
        <v>307000</v>
      </c>
      <c r="AI10" s="5">
        <v>0</v>
      </c>
      <c r="AJ10" s="5">
        <f>IF((AI10-AH10) &gt; 1,0,IF((AI10-AH10)&lt;0,AH10-AI10,AI10-AH10))</f>
        <v>307000</v>
      </c>
      <c r="AK10" s="5">
        <v>0.01</v>
      </c>
      <c r="AL10" s="5">
        <f>ROUND(AJ10*(AK10/100),2)</f>
        <v>30.7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30.7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4.6049999999999995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26.094999999999999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2503</v>
      </c>
      <c r="B10" s="5" t="s">
        <v>2504</v>
      </c>
      <c r="C10" s="5" t="s">
        <v>2505</v>
      </c>
      <c r="D10" s="5" t="s">
        <v>2506</v>
      </c>
      <c r="E10" s="5">
        <v>1</v>
      </c>
      <c r="F10" s="5">
        <v>18943</v>
      </c>
      <c r="G10" s="5" t="s">
        <v>2507</v>
      </c>
      <c r="H10" s="5" t="s">
        <v>40</v>
      </c>
      <c r="I10" s="5"/>
      <c r="J10" s="5">
        <v>8</v>
      </c>
      <c r="K10" s="5">
        <v>0</v>
      </c>
      <c r="L10" s="5" t="s">
        <v>221</v>
      </c>
      <c r="M10" s="5" t="s">
        <v>42</v>
      </c>
      <c r="N10" s="5">
        <f>((J10*400)+(K10*100))+L10</f>
        <v>3299</v>
      </c>
      <c r="O10" s="5" t="s">
        <v>70</v>
      </c>
      <c r="P10" s="5">
        <f>N10*O10</f>
        <v>412375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412375</v>
      </c>
      <c r="AH10" s="5">
        <f>AG10</f>
        <v>412375</v>
      </c>
      <c r="AI10" s="5">
        <v>0</v>
      </c>
      <c r="AJ10" s="5">
        <f>IF((AI10-AH10) &gt; 1,0,IF((AI10-AH10)&lt;0,AH10-AI10,AI10-AH10))</f>
        <v>412375</v>
      </c>
      <c r="AK10" s="5">
        <v>0.01</v>
      </c>
      <c r="AL10" s="5">
        <f>ROUND(AJ10*(AK10/100),2)</f>
        <v>41.24</v>
      </c>
    </row>
    <row r="11" spans="1:38" ht="17.25" x14ac:dyDescent="0.25">
      <c r="A11" s="5" t="s">
        <v>2503</v>
      </c>
      <c r="B11" s="5" t="s">
        <v>2504</v>
      </c>
      <c r="C11" s="5" t="s">
        <v>2505</v>
      </c>
      <c r="D11" s="5" t="s">
        <v>2506</v>
      </c>
      <c r="E11" s="5">
        <v>2</v>
      </c>
      <c r="F11" s="5">
        <v>19209</v>
      </c>
      <c r="G11" s="5" t="s">
        <v>2508</v>
      </c>
      <c r="H11" s="5" t="s">
        <v>56</v>
      </c>
      <c r="I11" s="5" t="s">
        <v>2509</v>
      </c>
      <c r="J11" s="5">
        <v>2</v>
      </c>
      <c r="K11" s="5">
        <v>0</v>
      </c>
      <c r="L11" s="5" t="s">
        <v>1047</v>
      </c>
      <c r="M11" s="5" t="s">
        <v>42</v>
      </c>
      <c r="N11" s="5">
        <f>((J11*400)+(K11*100))+L11</f>
        <v>850</v>
      </c>
      <c r="O11" s="5" t="s">
        <v>79</v>
      </c>
      <c r="P11" s="5">
        <f>N11*O11</f>
        <v>127500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127500</v>
      </c>
      <c r="AH11" s="5">
        <f>AG11</f>
        <v>127500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2503</v>
      </c>
      <c r="B12" s="5" t="s">
        <v>2504</v>
      </c>
      <c r="C12" s="5" t="s">
        <v>2505</v>
      </c>
      <c r="D12" s="5" t="s">
        <v>2506</v>
      </c>
      <c r="E12" s="5">
        <v>3</v>
      </c>
      <c r="F12" s="5">
        <v>18742</v>
      </c>
      <c r="G12" s="5" t="s">
        <v>2510</v>
      </c>
      <c r="H12" s="5" t="s">
        <v>56</v>
      </c>
      <c r="I12" s="5" t="s">
        <v>2511</v>
      </c>
      <c r="J12" s="5">
        <v>0</v>
      </c>
      <c r="K12" s="5">
        <v>1</v>
      </c>
      <c r="L12" s="5" t="s">
        <v>1236</v>
      </c>
      <c r="M12" s="5" t="s">
        <v>160</v>
      </c>
      <c r="N12" s="5">
        <f>((J12*400)+(K12*100))+L12</f>
        <v>104</v>
      </c>
      <c r="O12" s="5" t="s">
        <v>202</v>
      </c>
      <c r="P12" s="5">
        <f>N12*O12</f>
        <v>62400</v>
      </c>
      <c r="Q12" s="5"/>
      <c r="R12" s="5"/>
      <c r="S12" s="5"/>
      <c r="T12" s="5"/>
      <c r="U12" s="5"/>
      <c r="V12" s="5"/>
      <c r="W12" s="5" t="s">
        <v>61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62400</v>
      </c>
      <c r="AH12" s="5">
        <f>AG12</f>
        <v>62400</v>
      </c>
      <c r="AI12" s="5">
        <v>0</v>
      </c>
      <c r="AJ12" s="5">
        <f>IF((AI12-AH12) &gt; 1,0,IF((AI12-AH12)&lt;0,AH12-AI12,AI12-AH12))</f>
        <v>62400</v>
      </c>
      <c r="AK12" s="5">
        <v>0.3</v>
      </c>
      <c r="AL12" s="5">
        <f>ROUND(AJ12*(AK12/100),2)</f>
        <v>187.2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190</v>
      </c>
      <c r="M13" s="5" t="s">
        <v>349</v>
      </c>
      <c r="N13" s="5">
        <f>((J13*400)+(K13*100))+L13</f>
        <v>35</v>
      </c>
      <c r="O13" s="5" t="s">
        <v>202</v>
      </c>
      <c r="P13" s="5">
        <f>N13*O13</f>
        <v>21000</v>
      </c>
      <c r="Q13" s="5">
        <v>1</v>
      </c>
      <c r="R13" s="5" t="s">
        <v>2503</v>
      </c>
      <c r="S13" s="5" t="s">
        <v>2504</v>
      </c>
      <c r="T13" s="5" t="s">
        <v>2505</v>
      </c>
      <c r="U13" s="5" t="s">
        <v>2512</v>
      </c>
      <c r="V13" s="5" t="s">
        <v>2513</v>
      </c>
      <c r="W13" s="5" t="s">
        <v>2514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228.44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34.265999999999998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194.17400000000001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2516</v>
      </c>
      <c r="B10" s="5" t="s">
        <v>2517</v>
      </c>
      <c r="C10" s="5" t="s">
        <v>2518</v>
      </c>
      <c r="D10" s="5" t="s">
        <v>2519</v>
      </c>
      <c r="E10" s="5">
        <v>1</v>
      </c>
      <c r="F10" s="5">
        <v>21560</v>
      </c>
      <c r="G10" s="5" t="s">
        <v>2520</v>
      </c>
      <c r="H10" s="5" t="s">
        <v>88</v>
      </c>
      <c r="I10" s="5" t="s">
        <v>2521</v>
      </c>
      <c r="J10" s="5">
        <v>6</v>
      </c>
      <c r="K10" s="5">
        <v>2</v>
      </c>
      <c r="L10" s="5" t="s">
        <v>537</v>
      </c>
      <c r="M10" s="5" t="s">
        <v>42</v>
      </c>
      <c r="N10" s="5">
        <f>((J10*400)+(K10*100))+L10</f>
        <v>2648</v>
      </c>
      <c r="O10" s="5" t="s">
        <v>158</v>
      </c>
      <c r="P10" s="5">
        <f>N10*O10</f>
        <v>463400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463400</v>
      </c>
      <c r="AH10" s="5">
        <f>AG10</f>
        <v>463400</v>
      </c>
      <c r="AI10" s="5">
        <v>0</v>
      </c>
      <c r="AJ10" s="5">
        <f>IF((AI10-AH10) &gt; 1,0,IF((AI10-AH10)&lt;0,AH10-AI10,AI10-AH10))</f>
        <v>463400</v>
      </c>
      <c r="AK10" s="5">
        <v>0.01</v>
      </c>
      <c r="AL10" s="5">
        <f>ROUND(AJ10*(AK10/100),2)</f>
        <v>46.34</v>
      </c>
    </row>
    <row r="11" spans="1:38" ht="17.25" x14ac:dyDescent="0.25">
      <c r="A11" s="5" t="s">
        <v>2516</v>
      </c>
      <c r="B11" s="5" t="s">
        <v>2517</v>
      </c>
      <c r="C11" s="5" t="s">
        <v>2518</v>
      </c>
      <c r="D11" s="5" t="s">
        <v>2519</v>
      </c>
      <c r="E11" s="5">
        <v>2</v>
      </c>
      <c r="F11" s="5">
        <v>18006</v>
      </c>
      <c r="G11" s="5" t="s">
        <v>2522</v>
      </c>
      <c r="H11" s="5" t="s">
        <v>88</v>
      </c>
      <c r="I11" s="5" t="s">
        <v>2523</v>
      </c>
      <c r="J11" s="5">
        <v>2</v>
      </c>
      <c r="K11" s="5">
        <v>2</v>
      </c>
      <c r="L11" s="5" t="s">
        <v>570</v>
      </c>
      <c r="M11" s="5" t="s">
        <v>42</v>
      </c>
      <c r="N11" s="5">
        <f>((J11*400)+(K11*100))+L11</f>
        <v>1082</v>
      </c>
      <c r="O11" s="5" t="s">
        <v>158</v>
      </c>
      <c r="P11" s="5">
        <f>N11*O11</f>
        <v>189350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189350</v>
      </c>
      <c r="AH11" s="5">
        <f>AG11</f>
        <v>189350</v>
      </c>
      <c r="AI11" s="5">
        <v>0</v>
      </c>
      <c r="AJ11" s="5">
        <f>IF((AI11-AH11) &gt; 1,0,IF((AI11-AH11)&lt;0,AH11-AI11,AI11-AH11))</f>
        <v>189350</v>
      </c>
      <c r="AK11" s="5">
        <v>0.01</v>
      </c>
      <c r="AL11" s="5">
        <f>ROUND(AJ11*(AK11/100),2)</f>
        <v>18.940000000000001</v>
      </c>
    </row>
    <row r="12" spans="1:38" ht="17.25" x14ac:dyDescent="0.25">
      <c r="A12" s="5" t="s">
        <v>2516</v>
      </c>
      <c r="B12" s="5" t="s">
        <v>2517</v>
      </c>
      <c r="C12" s="5" t="s">
        <v>2518</v>
      </c>
      <c r="D12" s="5" t="s">
        <v>2519</v>
      </c>
      <c r="E12" s="5">
        <v>3</v>
      </c>
      <c r="F12" s="5">
        <v>20293</v>
      </c>
      <c r="G12" s="5" t="s">
        <v>2524</v>
      </c>
      <c r="H12" s="5" t="s">
        <v>88</v>
      </c>
      <c r="I12" s="5" t="s">
        <v>2525</v>
      </c>
      <c r="J12" s="5">
        <v>3</v>
      </c>
      <c r="K12" s="5">
        <v>3</v>
      </c>
      <c r="L12" s="5" t="s">
        <v>1390</v>
      </c>
      <c r="M12" s="5" t="s">
        <v>42</v>
      </c>
      <c r="N12" s="5">
        <f>((J12*400)+(K12*100))+L12</f>
        <v>1501</v>
      </c>
      <c r="O12" s="5" t="s">
        <v>321</v>
      </c>
      <c r="P12" s="5">
        <f>N12*O12</f>
        <v>525350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525350</v>
      </c>
      <c r="AH12" s="5">
        <f>AG12</f>
        <v>525350</v>
      </c>
      <c r="AI12" s="5">
        <v>0</v>
      </c>
      <c r="AJ12" s="5">
        <f>IF((AI12-AH12) &gt; 1,0,IF((AI12-AH12)&lt;0,AH12-AI12,AI12-AH12))</f>
        <v>525350</v>
      </c>
      <c r="AK12" s="5">
        <v>0.01</v>
      </c>
      <c r="AL12" s="5">
        <f>ROUND(AJ12*(AK12/100),2)</f>
        <v>52.54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117.82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17.672999999999998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100.14699999999999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2527</v>
      </c>
      <c r="B10" s="5" t="s">
        <v>2528</v>
      </c>
      <c r="C10" s="5" t="s">
        <v>2529</v>
      </c>
      <c r="D10" s="5" t="s">
        <v>2530</v>
      </c>
      <c r="E10" s="5">
        <v>1</v>
      </c>
      <c r="F10" s="5">
        <v>20415</v>
      </c>
      <c r="G10" s="5" t="s">
        <v>2531</v>
      </c>
      <c r="H10" s="5" t="s">
        <v>56</v>
      </c>
      <c r="I10" s="5" t="s">
        <v>2532</v>
      </c>
      <c r="J10" s="5">
        <v>1</v>
      </c>
      <c r="K10" s="5">
        <v>0</v>
      </c>
      <c r="L10" s="5" t="s">
        <v>1462</v>
      </c>
      <c r="M10" s="5" t="s">
        <v>42</v>
      </c>
      <c r="N10" s="5">
        <f>((J10*400)+(K10*100))+L10</f>
        <v>418</v>
      </c>
      <c r="O10" s="5" t="s">
        <v>321</v>
      </c>
      <c r="P10" s="5">
        <f>N10*O10</f>
        <v>146300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146300</v>
      </c>
      <c r="AH10" s="5">
        <f>AG10</f>
        <v>146300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2527</v>
      </c>
      <c r="B11" s="5" t="s">
        <v>2528</v>
      </c>
      <c r="C11" s="5" t="s">
        <v>2529</v>
      </c>
      <c r="D11" s="5" t="s">
        <v>2530</v>
      </c>
      <c r="E11" s="5">
        <v>2</v>
      </c>
      <c r="F11" s="5">
        <v>19923</v>
      </c>
      <c r="G11" s="5" t="s">
        <v>2533</v>
      </c>
      <c r="H11" s="5" t="s">
        <v>56</v>
      </c>
      <c r="I11" s="5" t="s">
        <v>2534</v>
      </c>
      <c r="J11" s="5">
        <v>10</v>
      </c>
      <c r="K11" s="5">
        <v>3</v>
      </c>
      <c r="L11" s="5" t="s">
        <v>90</v>
      </c>
      <c r="M11" s="5" t="s">
        <v>42</v>
      </c>
      <c r="N11" s="5">
        <f>((J11*400)+(K11*100))+L11</f>
        <v>4331</v>
      </c>
      <c r="O11" s="5" t="s">
        <v>158</v>
      </c>
      <c r="P11" s="5">
        <f>N11*O11</f>
        <v>757925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757925</v>
      </c>
      <c r="AH11" s="5">
        <f>AG11</f>
        <v>757925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2527</v>
      </c>
      <c r="B12" s="5" t="s">
        <v>2528</v>
      </c>
      <c r="C12" s="5" t="s">
        <v>2529</v>
      </c>
      <c r="D12" s="5" t="s">
        <v>2530</v>
      </c>
      <c r="E12" s="5">
        <v>3</v>
      </c>
      <c r="F12" s="5">
        <v>21496</v>
      </c>
      <c r="G12" s="5" t="s">
        <v>2535</v>
      </c>
      <c r="H12" s="5" t="s">
        <v>88</v>
      </c>
      <c r="I12" s="5" t="s">
        <v>2536</v>
      </c>
      <c r="J12" s="5">
        <v>0</v>
      </c>
      <c r="K12" s="5">
        <v>2</v>
      </c>
      <c r="L12" s="5" t="s">
        <v>2537</v>
      </c>
      <c r="M12" s="5" t="s">
        <v>42</v>
      </c>
      <c r="N12" s="5">
        <f>((J12*400)+(K12*100))+L12</f>
        <v>299.10000000000002</v>
      </c>
      <c r="O12" s="5" t="s">
        <v>383</v>
      </c>
      <c r="P12" s="5">
        <f>N12*O12</f>
        <v>149550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149550</v>
      </c>
      <c r="AH12" s="5">
        <f>AG12</f>
        <v>149550</v>
      </c>
      <c r="AI12" s="5">
        <v>0</v>
      </c>
      <c r="AJ12" s="5">
        <f>IF((AI12-AH12) &gt; 1,0,IF((AI12-AH12)&lt;0,AH12-AI12,AI12-AH12))</f>
        <v>149550</v>
      </c>
      <c r="AK12" s="5">
        <v>0.01</v>
      </c>
      <c r="AL12" s="5">
        <f>ROUND(AJ12*(AK12/100),2)</f>
        <v>14.96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1047</v>
      </c>
      <c r="M13" s="5" t="s">
        <v>349</v>
      </c>
      <c r="N13" s="5">
        <f>((J13*400)+(K13*100))+L13</f>
        <v>50</v>
      </c>
      <c r="O13" s="5" t="s">
        <v>383</v>
      </c>
      <c r="P13" s="5">
        <f>N13*O13</f>
        <v>25000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25000</v>
      </c>
      <c r="AH13" s="5">
        <f>AG13</f>
        <v>25000</v>
      </c>
      <c r="AI13" s="5">
        <v>0</v>
      </c>
      <c r="AJ13" s="5">
        <f>IF((AI13-AH13) &gt; 1,0,IF((AI13-AH13)&lt;0,AH13-AI13,AI13-AH13))</f>
        <v>25000</v>
      </c>
      <c r="AK13" s="5">
        <v>0.02</v>
      </c>
      <c r="AL13" s="5">
        <f>ROUND(AJ13*(AK13/100),2)</f>
        <v>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2538</v>
      </c>
      <c r="M14" s="5" t="s">
        <v>42</v>
      </c>
      <c r="N14" s="5">
        <f>((J14*400)+(K14*100))+L14</f>
        <v>0.9</v>
      </c>
      <c r="O14" s="5" t="s">
        <v>383</v>
      </c>
      <c r="P14" s="5">
        <f>N14*O14</f>
        <v>450</v>
      </c>
      <c r="Q14" s="5">
        <v>1</v>
      </c>
      <c r="R14" s="5" t="s">
        <v>2527</v>
      </c>
      <c r="S14" s="5" t="s">
        <v>2528</v>
      </c>
      <c r="T14" s="5" t="s">
        <v>2529</v>
      </c>
      <c r="U14" s="5" t="s">
        <v>2539</v>
      </c>
      <c r="V14" s="5" t="s">
        <v>2540</v>
      </c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19.96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2.9940000000000002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16.966000000000001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2542</v>
      </c>
      <c r="B10" s="5" t="s">
        <v>2543</v>
      </c>
      <c r="C10" s="5" t="s">
        <v>2544</v>
      </c>
      <c r="D10" s="5" t="s">
        <v>2545</v>
      </c>
      <c r="E10" s="5">
        <v>1</v>
      </c>
      <c r="F10" s="5">
        <v>20756</v>
      </c>
      <c r="G10" s="5" t="s">
        <v>2546</v>
      </c>
      <c r="H10" s="5" t="s">
        <v>40</v>
      </c>
      <c r="I10" s="5"/>
      <c r="J10" s="5">
        <v>8</v>
      </c>
      <c r="K10" s="5">
        <v>3</v>
      </c>
      <c r="L10" s="5" t="s">
        <v>233</v>
      </c>
      <c r="M10" s="5" t="s">
        <v>42</v>
      </c>
      <c r="N10" s="5">
        <f>((J10*400)+(K10*100))+L10</f>
        <v>3594</v>
      </c>
      <c r="O10" s="5" t="s">
        <v>70</v>
      </c>
      <c r="P10" s="5">
        <f>N10*O10</f>
        <v>449250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449250</v>
      </c>
      <c r="AH10" s="5">
        <f>AG10</f>
        <v>449250</v>
      </c>
      <c r="AI10" s="5">
        <v>0</v>
      </c>
      <c r="AJ10" s="5">
        <f>IF((AI10-AH10) &gt; 1,0,IF((AI10-AH10)&lt;0,AH10-AI10,AI10-AH10))</f>
        <v>449250</v>
      </c>
      <c r="AK10" s="5">
        <v>0.01</v>
      </c>
      <c r="AL10" s="5">
        <f>ROUND(AJ10*(AK10/100),2)</f>
        <v>44.93</v>
      </c>
    </row>
    <row r="11" spans="1:38" ht="17.25" x14ac:dyDescent="0.25">
      <c r="A11" s="5" t="s">
        <v>2542</v>
      </c>
      <c r="B11" s="5" t="s">
        <v>2543</v>
      </c>
      <c r="C11" s="5" t="s">
        <v>2544</v>
      </c>
      <c r="D11" s="5" t="s">
        <v>2545</v>
      </c>
      <c r="E11" s="5">
        <v>2</v>
      </c>
      <c r="F11" s="5">
        <v>22718</v>
      </c>
      <c r="G11" s="5" t="s">
        <v>2547</v>
      </c>
      <c r="H11" s="5" t="s">
        <v>88</v>
      </c>
      <c r="I11" s="5" t="s">
        <v>2548</v>
      </c>
      <c r="J11" s="5">
        <v>3</v>
      </c>
      <c r="K11" s="5">
        <v>3</v>
      </c>
      <c r="L11" s="5" t="s">
        <v>511</v>
      </c>
      <c r="M11" s="5" t="s">
        <v>42</v>
      </c>
      <c r="N11" s="5">
        <f>((J11*400)+(K11*100))+L11</f>
        <v>1526</v>
      </c>
      <c r="O11" s="5" t="s">
        <v>70</v>
      </c>
      <c r="P11" s="5">
        <f>N11*O11</f>
        <v>190750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190750</v>
      </c>
      <c r="AH11" s="5">
        <f>AG11</f>
        <v>190750</v>
      </c>
      <c r="AI11" s="5">
        <v>0</v>
      </c>
      <c r="AJ11" s="5">
        <f>IF((AI11-AH11) &gt; 1,0,IF((AI11-AH11)&lt;0,AH11-AI11,AI11-AH11))</f>
        <v>190750</v>
      </c>
      <c r="AK11" s="5">
        <v>0.01</v>
      </c>
      <c r="AL11" s="5">
        <f>ROUND(AJ11*(AK11/100),2)</f>
        <v>19.079999999999998</v>
      </c>
    </row>
    <row r="12" spans="1:38" ht="17.25" x14ac:dyDescent="0.25">
      <c r="A12" s="5" t="s">
        <v>2542</v>
      </c>
      <c r="B12" s="5" t="s">
        <v>2543</v>
      </c>
      <c r="C12" s="5" t="s">
        <v>2544</v>
      </c>
      <c r="D12" s="5" t="s">
        <v>2545</v>
      </c>
      <c r="E12" s="5">
        <v>3</v>
      </c>
      <c r="F12" s="5">
        <v>19255</v>
      </c>
      <c r="G12" s="5" t="s">
        <v>2549</v>
      </c>
      <c r="H12" s="5" t="s">
        <v>56</v>
      </c>
      <c r="I12" s="5"/>
      <c r="J12" s="5">
        <v>0</v>
      </c>
      <c r="K12" s="5">
        <v>0</v>
      </c>
      <c r="L12" s="5" t="s">
        <v>1265</v>
      </c>
      <c r="M12" s="5" t="s">
        <v>349</v>
      </c>
      <c r="N12" s="5">
        <f>((J12*400)+(K12*100))+L12</f>
        <v>46.75</v>
      </c>
      <c r="O12" s="5" t="s">
        <v>151</v>
      </c>
      <c r="P12" s="5">
        <f>N12*O12</f>
        <v>0</v>
      </c>
      <c r="Q12" s="5">
        <v>1</v>
      </c>
      <c r="R12" s="5" t="s">
        <v>2542</v>
      </c>
      <c r="S12" s="5" t="s">
        <v>2543</v>
      </c>
      <c r="T12" s="5" t="s">
        <v>2544</v>
      </c>
      <c r="U12" s="5" t="s">
        <v>2550</v>
      </c>
      <c r="V12" s="5" t="s">
        <v>2551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64.009999999999991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9.6014999999999979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54.408499999999989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2553</v>
      </c>
      <c r="B10" s="5" t="s">
        <v>2554</v>
      </c>
      <c r="C10" s="5" t="s">
        <v>2555</v>
      </c>
      <c r="D10" s="5" t="s">
        <v>2061</v>
      </c>
      <c r="E10" s="5">
        <v>1</v>
      </c>
      <c r="F10" s="5">
        <v>21021</v>
      </c>
      <c r="G10" s="5" t="s">
        <v>2556</v>
      </c>
      <c r="H10" s="5" t="s">
        <v>40</v>
      </c>
      <c r="I10" s="5"/>
      <c r="J10" s="5">
        <v>13</v>
      </c>
      <c r="K10" s="5">
        <v>1</v>
      </c>
      <c r="L10" s="5" t="s">
        <v>926</v>
      </c>
      <c r="M10" s="5" t="s">
        <v>42</v>
      </c>
      <c r="N10" s="5">
        <f>((J10*400)+(K10*100))+L10</f>
        <v>5353</v>
      </c>
      <c r="O10" s="5" t="s">
        <v>70</v>
      </c>
      <c r="P10" s="5">
        <f>N10*O10</f>
        <v>669125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669125</v>
      </c>
      <c r="AH10" s="5">
        <f>AG10</f>
        <v>669125</v>
      </c>
      <c r="AI10" s="5">
        <v>0</v>
      </c>
      <c r="AJ10" s="5">
        <f>IF((AI10-AH10) &gt; 1,0,IF((AI10-AH10)&lt;0,AH10-AI10,AI10-AH10))</f>
        <v>669125</v>
      </c>
      <c r="AK10" s="5">
        <v>0.01</v>
      </c>
      <c r="AL10" s="5">
        <f>ROUND(AJ10*(AK10/100),2)</f>
        <v>66.91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66.91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10.036499999999998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56.8735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2558</v>
      </c>
      <c r="B10" s="5" t="s">
        <v>2559</v>
      </c>
      <c r="C10" s="5" t="s">
        <v>2560</v>
      </c>
      <c r="D10" s="5" t="s">
        <v>2561</v>
      </c>
      <c r="E10" s="5">
        <v>1</v>
      </c>
      <c r="F10" s="5">
        <v>19966</v>
      </c>
      <c r="G10" s="5" t="s">
        <v>2562</v>
      </c>
      <c r="H10" s="5" t="s">
        <v>40</v>
      </c>
      <c r="I10" s="5"/>
      <c r="J10" s="5">
        <v>18</v>
      </c>
      <c r="K10" s="5">
        <v>3</v>
      </c>
      <c r="L10" s="5" t="s">
        <v>140</v>
      </c>
      <c r="M10" s="5" t="s">
        <v>42</v>
      </c>
      <c r="N10" s="5">
        <f>((J10*400)+(K10*100))+L10</f>
        <v>7509</v>
      </c>
      <c r="O10" s="5" t="s">
        <v>70</v>
      </c>
      <c r="P10" s="5">
        <f>N10*O10</f>
        <v>938625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938625</v>
      </c>
      <c r="AH10" s="5">
        <f>AG10</f>
        <v>938625</v>
      </c>
      <c r="AI10" s="5">
        <v>0</v>
      </c>
      <c r="AJ10" s="5">
        <f>IF((AI10-AH10) &gt; 1,0,IF((AI10-AH10)&lt;0,AH10-AI10,AI10-AH10))</f>
        <v>938625</v>
      </c>
      <c r="AK10" s="5">
        <v>0.01</v>
      </c>
      <c r="AL10" s="5">
        <f>ROUND(AJ10*(AK10/100),2)</f>
        <v>93.86</v>
      </c>
    </row>
    <row r="11" spans="1:38" ht="17.25" x14ac:dyDescent="0.25">
      <c r="A11" s="5" t="s">
        <v>2558</v>
      </c>
      <c r="B11" s="5" t="s">
        <v>2559</v>
      </c>
      <c r="C11" s="5" t="s">
        <v>2560</v>
      </c>
      <c r="D11" s="5" t="s">
        <v>2561</v>
      </c>
      <c r="E11" s="5">
        <v>2</v>
      </c>
      <c r="F11" s="5">
        <v>22999</v>
      </c>
      <c r="G11" s="5" t="s">
        <v>2563</v>
      </c>
      <c r="H11" s="5" t="s">
        <v>56</v>
      </c>
      <c r="I11" s="5" t="s">
        <v>2564</v>
      </c>
      <c r="J11" s="5">
        <v>15</v>
      </c>
      <c r="K11" s="5">
        <v>3</v>
      </c>
      <c r="L11" s="5" t="s">
        <v>1047</v>
      </c>
      <c r="M11" s="5" t="s">
        <v>42</v>
      </c>
      <c r="N11" s="5">
        <f>((J11*400)+(K11*100))+L11</f>
        <v>6350</v>
      </c>
      <c r="O11" s="5" t="s">
        <v>79</v>
      </c>
      <c r="P11" s="5">
        <f>N11*O11</f>
        <v>952500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952500</v>
      </c>
      <c r="AH11" s="5">
        <f>AG11</f>
        <v>952500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93.86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14.078999999999999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79.781000000000006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2566</v>
      </c>
      <c r="B10" s="5" t="s">
        <v>2567</v>
      </c>
      <c r="C10" s="5" t="s">
        <v>2568</v>
      </c>
      <c r="D10" s="5" t="s">
        <v>2569</v>
      </c>
      <c r="E10" s="5">
        <v>1</v>
      </c>
      <c r="F10" s="5">
        <v>19903</v>
      </c>
      <c r="G10" s="5" t="s">
        <v>2570</v>
      </c>
      <c r="H10" s="5" t="s">
        <v>56</v>
      </c>
      <c r="I10" s="5" t="s">
        <v>2571</v>
      </c>
      <c r="J10" s="5">
        <v>1</v>
      </c>
      <c r="K10" s="5">
        <v>0</v>
      </c>
      <c r="L10" s="5" t="s">
        <v>243</v>
      </c>
      <c r="M10" s="5" t="s">
        <v>42</v>
      </c>
      <c r="N10" s="5">
        <f>((J10*400)+(K10*100))+L10</f>
        <v>424</v>
      </c>
      <c r="O10" s="5" t="s">
        <v>130</v>
      </c>
      <c r="P10" s="5">
        <f>N10*O10</f>
        <v>190800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190800</v>
      </c>
      <c r="AH10" s="5">
        <f>AG10</f>
        <v>190800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2566</v>
      </c>
      <c r="B11" s="5" t="s">
        <v>2567</v>
      </c>
      <c r="C11" s="5" t="s">
        <v>2568</v>
      </c>
      <c r="D11" s="5" t="s">
        <v>2569</v>
      </c>
      <c r="E11" s="5">
        <v>2</v>
      </c>
      <c r="F11" s="5">
        <v>22056</v>
      </c>
      <c r="G11" s="5" t="s">
        <v>2572</v>
      </c>
      <c r="H11" s="5" t="s">
        <v>40</v>
      </c>
      <c r="I11" s="5"/>
      <c r="J11" s="5">
        <v>32</v>
      </c>
      <c r="K11" s="5">
        <v>2</v>
      </c>
      <c r="L11" s="5" t="s">
        <v>293</v>
      </c>
      <c r="M11" s="5" t="s">
        <v>42</v>
      </c>
      <c r="N11" s="5">
        <f>((J11*400)+(K11*100))+L11</f>
        <v>13069</v>
      </c>
      <c r="O11" s="5" t="s">
        <v>70</v>
      </c>
      <c r="P11" s="5">
        <f>N11*O11</f>
        <v>1633625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1633625</v>
      </c>
      <c r="AH11" s="5">
        <f>AG11</f>
        <v>1633625</v>
      </c>
      <c r="AI11" s="5">
        <v>0</v>
      </c>
      <c r="AJ11" s="5">
        <f>IF((AI11-AH11) &gt; 1,0,IF((AI11-AH11)&lt;0,AH11-AI11,AI11-AH11))</f>
        <v>1633625</v>
      </c>
      <c r="AK11" s="5">
        <v>0.01</v>
      </c>
      <c r="AL11" s="5">
        <f>ROUND(AJ11*(AK11/100),2)</f>
        <v>163.36000000000001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163.36000000000001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24.504000000000001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138.85600000000002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2574</v>
      </c>
      <c r="B10" s="5"/>
      <c r="C10" s="5" t="s">
        <v>2575</v>
      </c>
      <c r="D10" s="5" t="s">
        <v>2576</v>
      </c>
      <c r="E10" s="5">
        <v>1</v>
      </c>
      <c r="F10" s="5">
        <v>20840</v>
      </c>
      <c r="G10" s="5" t="s">
        <v>2577</v>
      </c>
      <c r="H10" s="5" t="s">
        <v>67</v>
      </c>
      <c r="I10" s="5" t="s">
        <v>2578</v>
      </c>
      <c r="J10" s="5">
        <v>30</v>
      </c>
      <c r="K10" s="5">
        <v>2</v>
      </c>
      <c r="L10" s="5" t="s">
        <v>570</v>
      </c>
      <c r="M10" s="5" t="s">
        <v>42</v>
      </c>
      <c r="N10" s="5">
        <f>((J10*400)+(K10*100))+L10</f>
        <v>12282</v>
      </c>
      <c r="O10" s="5" t="s">
        <v>79</v>
      </c>
      <c r="P10" s="5">
        <f>N10*O10</f>
        <v>1842300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1842300</v>
      </c>
      <c r="AH10" s="5">
        <f>AG10</f>
        <v>1842300</v>
      </c>
      <c r="AI10" s="5">
        <v>0</v>
      </c>
      <c r="AJ10" s="5">
        <f>IF((AI10-AH10) &gt; 1,0,IF((AI10-AH10)&lt;0,AH10-AI10,AI10-AH10))</f>
        <v>1842300</v>
      </c>
      <c r="AK10" s="5">
        <v>0.01</v>
      </c>
      <c r="AL10" s="5">
        <f>ROUND(AJ10*(AK10/100),2)</f>
        <v>184.23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184.23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27.634499999999999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156.59549999999999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2580</v>
      </c>
      <c r="B10" s="5" t="s">
        <v>2581</v>
      </c>
      <c r="C10" s="5" t="s">
        <v>2582</v>
      </c>
      <c r="D10" s="5" t="s">
        <v>2583</v>
      </c>
      <c r="E10" s="5">
        <v>1</v>
      </c>
      <c r="F10" s="5">
        <v>19660</v>
      </c>
      <c r="G10" s="5" t="s">
        <v>2584</v>
      </c>
      <c r="H10" s="5" t="s">
        <v>88</v>
      </c>
      <c r="I10" s="5" t="s">
        <v>2585</v>
      </c>
      <c r="J10" s="5">
        <v>4</v>
      </c>
      <c r="K10" s="5">
        <v>0</v>
      </c>
      <c r="L10" s="5" t="s">
        <v>1069</v>
      </c>
      <c r="M10" s="5" t="s">
        <v>42</v>
      </c>
      <c r="N10" s="5">
        <f>((J10*400)+(K10*100))+L10</f>
        <v>1610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2586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2587</v>
      </c>
      <c r="B10" s="5" t="s">
        <v>2588</v>
      </c>
      <c r="C10" s="5" t="s">
        <v>2589</v>
      </c>
      <c r="D10" s="5" t="s">
        <v>2590</v>
      </c>
      <c r="E10" s="5">
        <v>1</v>
      </c>
      <c r="F10" s="5">
        <v>22179</v>
      </c>
      <c r="G10" s="5" t="s">
        <v>2591</v>
      </c>
      <c r="H10" s="5" t="s">
        <v>88</v>
      </c>
      <c r="I10" s="5" t="s">
        <v>2592</v>
      </c>
      <c r="J10" s="5">
        <v>8</v>
      </c>
      <c r="K10" s="5">
        <v>0</v>
      </c>
      <c r="L10" s="5" t="s">
        <v>375</v>
      </c>
      <c r="M10" s="5" t="s">
        <v>42</v>
      </c>
      <c r="N10" s="5">
        <f>((J10*400)+(K10*100))+L10</f>
        <v>3225</v>
      </c>
      <c r="O10" s="5" t="s">
        <v>79</v>
      </c>
      <c r="P10" s="5">
        <f>N10*O10</f>
        <v>483750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483750</v>
      </c>
      <c r="AH10" s="5">
        <f>AG10</f>
        <v>483750</v>
      </c>
      <c r="AI10" s="5">
        <v>0</v>
      </c>
      <c r="AJ10" s="5">
        <f>IF((AI10-AH10) &gt; 1,0,IF((AI10-AH10)&lt;0,AH10-AI10,AI10-AH10))</f>
        <v>483750</v>
      </c>
      <c r="AK10" s="5">
        <v>0.01</v>
      </c>
      <c r="AL10" s="5">
        <f>ROUND(AJ10*(AK10/100),2)</f>
        <v>48.38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48.38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7.2569999999999997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41.123000000000005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335</v>
      </c>
      <c r="B10" s="5" t="s">
        <v>336</v>
      </c>
      <c r="C10" s="5" t="s">
        <v>337</v>
      </c>
      <c r="D10" s="5" t="s">
        <v>338</v>
      </c>
      <c r="E10" s="5">
        <v>1</v>
      </c>
      <c r="F10" s="5">
        <v>19049</v>
      </c>
      <c r="G10" s="5" t="s">
        <v>339</v>
      </c>
      <c r="H10" s="5" t="s">
        <v>88</v>
      </c>
      <c r="I10" s="5" t="s">
        <v>340</v>
      </c>
      <c r="J10" s="5">
        <v>0</v>
      </c>
      <c r="K10" s="5">
        <v>1</v>
      </c>
      <c r="L10" s="5" t="s">
        <v>126</v>
      </c>
      <c r="M10" s="5" t="s">
        <v>42</v>
      </c>
      <c r="N10" s="5">
        <f>((J10*400)+(K10*100))+L10</f>
        <v>102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2594</v>
      </c>
      <c r="B10" s="5"/>
      <c r="C10" s="5" t="s">
        <v>2595</v>
      </c>
      <c r="D10" s="5" t="s">
        <v>2596</v>
      </c>
      <c r="E10" s="5">
        <v>1</v>
      </c>
      <c r="F10" s="5">
        <v>22177</v>
      </c>
      <c r="G10" s="5" t="s">
        <v>2597</v>
      </c>
      <c r="H10" s="5" t="s">
        <v>88</v>
      </c>
      <c r="I10" s="5" t="s">
        <v>2598</v>
      </c>
      <c r="J10" s="5">
        <v>39</v>
      </c>
      <c r="K10" s="5">
        <v>1</v>
      </c>
      <c r="L10" s="5" t="s">
        <v>1155</v>
      </c>
      <c r="M10" s="5" t="s">
        <v>42</v>
      </c>
      <c r="N10" s="5">
        <f>((J10*400)+(K10*100))+L10</f>
        <v>15780</v>
      </c>
      <c r="O10" s="5" t="s">
        <v>158</v>
      </c>
      <c r="P10" s="5">
        <f>N10*O10</f>
        <v>2761500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2761500</v>
      </c>
      <c r="AH10" s="5">
        <f>AG10</f>
        <v>2761500</v>
      </c>
      <c r="AI10" s="5">
        <v>0</v>
      </c>
      <c r="AJ10" s="5">
        <f>IF((AI10-AH10) &gt; 1,0,IF((AI10-AH10)&lt;0,AH10-AI10,AI10-AH10))</f>
        <v>2761500</v>
      </c>
      <c r="AK10" s="5">
        <v>0.01</v>
      </c>
      <c r="AL10" s="5">
        <f>ROUND(AJ10*(AK10/100),2)</f>
        <v>276.14999999999998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276.14999999999998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41.422499999999992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234.72749999999999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2599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2600</v>
      </c>
      <c r="B10" s="5" t="s">
        <v>2601</v>
      </c>
      <c r="C10" s="5" t="s">
        <v>2602</v>
      </c>
      <c r="D10" s="5" t="s">
        <v>2603</v>
      </c>
      <c r="E10" s="5">
        <v>1</v>
      </c>
      <c r="F10" s="5">
        <v>20930</v>
      </c>
      <c r="G10" s="5" t="s">
        <v>2604</v>
      </c>
      <c r="H10" s="5" t="s">
        <v>40</v>
      </c>
      <c r="I10" s="5"/>
      <c r="J10" s="5">
        <v>16</v>
      </c>
      <c r="K10" s="5">
        <v>2</v>
      </c>
      <c r="L10" s="5" t="s">
        <v>375</v>
      </c>
      <c r="M10" s="5" t="s">
        <v>42</v>
      </c>
      <c r="N10" s="5">
        <f>((J10*400)+(K10*100))+L10</f>
        <v>6625</v>
      </c>
      <c r="O10" s="5" t="s">
        <v>70</v>
      </c>
      <c r="P10" s="5">
        <f>N10*O10</f>
        <v>828125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828125</v>
      </c>
      <c r="AH10" s="5">
        <f>AG10</f>
        <v>828125</v>
      </c>
      <c r="AI10" s="5">
        <v>0</v>
      </c>
      <c r="AJ10" s="5">
        <f>IF((AI10-AH10) &gt; 1,0,IF((AI10-AH10)&lt;0,AH10-AI10,AI10-AH10))</f>
        <v>828125</v>
      </c>
      <c r="AK10" s="5">
        <v>0.01</v>
      </c>
      <c r="AL10" s="5">
        <f>ROUND(AJ10*(AK10/100),2)</f>
        <v>82.81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82.81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12.4215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70.388500000000008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2606</v>
      </c>
      <c r="B10" s="5" t="s">
        <v>2607</v>
      </c>
      <c r="C10" s="5" t="s">
        <v>2608</v>
      </c>
      <c r="D10" s="5" t="s">
        <v>2609</v>
      </c>
      <c r="E10" s="5">
        <v>1</v>
      </c>
      <c r="F10" s="5">
        <v>22018</v>
      </c>
      <c r="G10" s="5" t="s">
        <v>2610</v>
      </c>
      <c r="H10" s="5" t="s">
        <v>56</v>
      </c>
      <c r="I10" s="5" t="s">
        <v>2611</v>
      </c>
      <c r="J10" s="5">
        <v>0</v>
      </c>
      <c r="K10" s="5">
        <v>0</v>
      </c>
      <c r="L10" s="5" t="s">
        <v>78</v>
      </c>
      <c r="M10" s="5" t="s">
        <v>349</v>
      </c>
      <c r="N10" s="5">
        <f>((J10*400)+(K10*100))+L10</f>
        <v>56</v>
      </c>
      <c r="O10" s="5" t="s">
        <v>70</v>
      </c>
      <c r="P10" s="5">
        <f>N10*O10</f>
        <v>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7000</v>
      </c>
      <c r="AH10" s="5">
        <f>AG10</f>
        <v>7000</v>
      </c>
      <c r="AI10" s="5">
        <v>50000000</v>
      </c>
      <c r="AJ10" s="5">
        <f>IF((AI10-AH10) &gt; 1,0,IF((AI10-AH10)&lt;0,AH10-AI10,AI10-AH10))</f>
        <v>0</v>
      </c>
      <c r="AK10" s="5">
        <v>0.02</v>
      </c>
      <c r="AL10" s="5">
        <f>ROUND(AJ10*(AK10/100),2)</f>
        <v>0</v>
      </c>
    </row>
    <row r="11" spans="1:38" ht="17.25" x14ac:dyDescent="0.25">
      <c r="A11" s="5" t="s">
        <v>2606</v>
      </c>
      <c r="B11" s="5" t="s">
        <v>2607</v>
      </c>
      <c r="C11" s="5" t="s">
        <v>2608</v>
      </c>
      <c r="D11" s="5" t="s">
        <v>2609</v>
      </c>
      <c r="E11" s="5">
        <v>2</v>
      </c>
      <c r="F11" s="5">
        <v>22215</v>
      </c>
      <c r="G11" s="5" t="s">
        <v>2612</v>
      </c>
      <c r="H11" s="5" t="s">
        <v>40</v>
      </c>
      <c r="I11" s="5"/>
      <c r="J11" s="5">
        <v>38</v>
      </c>
      <c r="K11" s="5">
        <v>2</v>
      </c>
      <c r="L11" s="5" t="s">
        <v>249</v>
      </c>
      <c r="M11" s="5" t="s">
        <v>42</v>
      </c>
      <c r="N11" s="5">
        <f>((J11*400)+(K11*100))+L11</f>
        <v>15422</v>
      </c>
      <c r="O11" s="5" t="s">
        <v>70</v>
      </c>
      <c r="P11" s="5">
        <f>N11*O11</f>
        <v>1927750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1927750</v>
      </c>
      <c r="AH11" s="5">
        <f>AG11</f>
        <v>1927750</v>
      </c>
      <c r="AI11" s="5">
        <v>0</v>
      </c>
      <c r="AJ11" s="5">
        <f>IF((AI11-AH11) &gt; 1,0,IF((AI11-AH11)&lt;0,AH11-AI11,AI11-AH11))</f>
        <v>1927750</v>
      </c>
      <c r="AK11" s="5">
        <v>0.01</v>
      </c>
      <c r="AL11" s="5">
        <f>ROUND(AJ11*(AK11/100),2)</f>
        <v>192.78</v>
      </c>
    </row>
    <row r="12" spans="1:38" ht="17.25" x14ac:dyDescent="0.25">
      <c r="A12" s="5" t="s">
        <v>2606</v>
      </c>
      <c r="B12" s="5" t="s">
        <v>2607</v>
      </c>
      <c r="C12" s="5" t="s">
        <v>2608</v>
      </c>
      <c r="D12" s="5" t="s">
        <v>2609</v>
      </c>
      <c r="E12" s="5">
        <v>3</v>
      </c>
      <c r="F12" s="5">
        <v>17948</v>
      </c>
      <c r="G12" s="5" t="s">
        <v>2613</v>
      </c>
      <c r="H12" s="5" t="s">
        <v>56</v>
      </c>
      <c r="I12" s="5" t="s">
        <v>2614</v>
      </c>
      <c r="J12" s="5">
        <v>4</v>
      </c>
      <c r="K12" s="5">
        <v>2</v>
      </c>
      <c r="L12" s="5" t="s">
        <v>69</v>
      </c>
      <c r="M12" s="5" t="s">
        <v>42</v>
      </c>
      <c r="N12" s="5">
        <f>((J12*400)+(K12*100))+L12</f>
        <v>1884</v>
      </c>
      <c r="O12" s="5" t="s">
        <v>79</v>
      </c>
      <c r="P12" s="5">
        <f>N12*O12</f>
        <v>282600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282600</v>
      </c>
      <c r="AH12" s="5">
        <f>AG12</f>
        <v>282600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192.78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28.916999999999998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163.863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2616</v>
      </c>
      <c r="B10" s="5" t="s">
        <v>2617</v>
      </c>
      <c r="C10" s="5" t="s">
        <v>2618</v>
      </c>
      <c r="D10" s="5" t="s">
        <v>2619</v>
      </c>
      <c r="E10" s="5">
        <v>1</v>
      </c>
      <c r="F10" s="5">
        <v>19266</v>
      </c>
      <c r="G10" s="5" t="s">
        <v>2620</v>
      </c>
      <c r="H10" s="5" t="s">
        <v>88</v>
      </c>
      <c r="I10" s="5" t="s">
        <v>2621</v>
      </c>
      <c r="J10" s="5">
        <v>0</v>
      </c>
      <c r="K10" s="5">
        <v>0</v>
      </c>
      <c r="L10" s="5" t="s">
        <v>359</v>
      </c>
      <c r="M10" s="5" t="s">
        <v>42</v>
      </c>
      <c r="N10" s="5">
        <f>((J10*400)+(K10*100))+L10</f>
        <v>73</v>
      </c>
      <c r="O10" s="5" t="s">
        <v>554</v>
      </c>
      <c r="P10" s="5">
        <f>N10*O10</f>
        <v>51100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51100</v>
      </c>
      <c r="AH10" s="5">
        <f>AG10</f>
        <v>51100</v>
      </c>
      <c r="AI10" s="5">
        <v>0</v>
      </c>
      <c r="AJ10" s="5">
        <f>IF((AI10-AH10) &gt; 1,0,IF((AI10-AH10)&lt;0,AH10-AI10,AI10-AH10))</f>
        <v>51100</v>
      </c>
      <c r="AK10" s="5">
        <v>0.01</v>
      </c>
      <c r="AL10" s="5">
        <f>ROUND(AJ10*(AK10/100),2)</f>
        <v>5.1100000000000003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5.1100000000000003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0.76650000000000007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4.3435000000000006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2623</v>
      </c>
      <c r="B10" s="5" t="s">
        <v>2624</v>
      </c>
      <c r="C10" s="5" t="s">
        <v>2625</v>
      </c>
      <c r="D10" s="5" t="s">
        <v>2626</v>
      </c>
      <c r="E10" s="5">
        <v>1</v>
      </c>
      <c r="F10" s="5">
        <v>21954</v>
      </c>
      <c r="G10" s="5" t="s">
        <v>2627</v>
      </c>
      <c r="H10" s="5" t="s">
        <v>40</v>
      </c>
      <c r="I10" s="5"/>
      <c r="J10" s="5">
        <v>9</v>
      </c>
      <c r="K10" s="5">
        <v>3</v>
      </c>
      <c r="L10" s="5" t="s">
        <v>311</v>
      </c>
      <c r="M10" s="5" t="s">
        <v>42</v>
      </c>
      <c r="N10" s="5">
        <f>((J10*400)+(K10*100))+L10</f>
        <v>3900</v>
      </c>
      <c r="O10" s="5" t="s">
        <v>222</v>
      </c>
      <c r="P10" s="5">
        <f>N10*O10</f>
        <v>975000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975000</v>
      </c>
      <c r="AH10" s="5">
        <f>AG10</f>
        <v>975000</v>
      </c>
      <c r="AI10" s="5">
        <v>0</v>
      </c>
      <c r="AJ10" s="5">
        <f>IF((AI10-AH10) &gt; 1,0,IF((AI10-AH10)&lt;0,AH10-AI10,AI10-AH10))</f>
        <v>975000</v>
      </c>
      <c r="AK10" s="5">
        <v>0.01</v>
      </c>
      <c r="AL10" s="5">
        <f>ROUND(AJ10*(AK10/100),2)</f>
        <v>97.5</v>
      </c>
    </row>
    <row r="11" spans="1:38" ht="17.25" x14ac:dyDescent="0.25">
      <c r="A11" s="5" t="s">
        <v>2623</v>
      </c>
      <c r="B11" s="5" t="s">
        <v>2624</v>
      </c>
      <c r="C11" s="5" t="s">
        <v>2625</v>
      </c>
      <c r="D11" s="5" t="s">
        <v>2626</v>
      </c>
      <c r="E11" s="5">
        <v>2</v>
      </c>
      <c r="F11" s="5">
        <v>21678</v>
      </c>
      <c r="G11" s="5" t="s">
        <v>2628</v>
      </c>
      <c r="H11" s="5" t="s">
        <v>56</v>
      </c>
      <c r="I11" s="5" t="s">
        <v>2629</v>
      </c>
      <c r="J11" s="5">
        <v>9</v>
      </c>
      <c r="K11" s="5">
        <v>2</v>
      </c>
      <c r="L11" s="5" t="s">
        <v>485</v>
      </c>
      <c r="M11" s="5" t="s">
        <v>42</v>
      </c>
      <c r="N11" s="5">
        <f>((J11*400)+(K11*100))+L11</f>
        <v>3897</v>
      </c>
      <c r="O11" s="5" t="s">
        <v>79</v>
      </c>
      <c r="P11" s="5">
        <f>N11*O11</f>
        <v>584550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584550</v>
      </c>
      <c r="AH11" s="5">
        <f>AG11</f>
        <v>584550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97.5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14.625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82.875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2631</v>
      </c>
      <c r="B10" s="5" t="s">
        <v>2632</v>
      </c>
      <c r="C10" s="5" t="s">
        <v>2633</v>
      </c>
      <c r="D10" s="5" t="s">
        <v>2634</v>
      </c>
      <c r="E10" s="5">
        <v>1</v>
      </c>
      <c r="F10" s="5">
        <v>18288</v>
      </c>
      <c r="G10" s="5" t="s">
        <v>2635</v>
      </c>
      <c r="H10" s="5" t="s">
        <v>40</v>
      </c>
      <c r="I10" s="5"/>
      <c r="J10" s="5">
        <v>5</v>
      </c>
      <c r="K10" s="5">
        <v>3</v>
      </c>
      <c r="L10" s="5" t="s">
        <v>1122</v>
      </c>
      <c r="M10" s="5" t="s">
        <v>42</v>
      </c>
      <c r="N10" s="5">
        <f>((J10*400)+(K10*100))+L10</f>
        <v>2354</v>
      </c>
      <c r="O10" s="5" t="s">
        <v>70</v>
      </c>
      <c r="P10" s="5">
        <f>N10*O10</f>
        <v>294250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294250</v>
      </c>
      <c r="AH10" s="5">
        <f>AG10</f>
        <v>294250</v>
      </c>
      <c r="AI10" s="5">
        <v>0</v>
      </c>
      <c r="AJ10" s="5">
        <f>IF((AI10-AH10) &gt; 1,0,IF((AI10-AH10)&lt;0,AH10-AI10,AI10-AH10))</f>
        <v>294250</v>
      </c>
      <c r="AK10" s="5">
        <v>0.01</v>
      </c>
      <c r="AL10" s="5">
        <f>ROUND(AJ10*(AK10/100),2)</f>
        <v>29.43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29.43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4.4144999999999994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25.015499999999999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2637</v>
      </c>
      <c r="B10" s="5" t="s">
        <v>2638</v>
      </c>
      <c r="C10" s="5" t="s">
        <v>2639</v>
      </c>
      <c r="D10" s="5" t="s">
        <v>2640</v>
      </c>
      <c r="E10" s="5">
        <v>1</v>
      </c>
      <c r="F10" s="5">
        <v>22299</v>
      </c>
      <c r="G10" s="5" t="s">
        <v>2641</v>
      </c>
      <c r="H10" s="5" t="s">
        <v>56</v>
      </c>
      <c r="I10" s="5" t="s">
        <v>2642</v>
      </c>
      <c r="J10" s="5">
        <v>3</v>
      </c>
      <c r="K10" s="5">
        <v>2</v>
      </c>
      <c r="L10" s="5" t="s">
        <v>271</v>
      </c>
      <c r="M10" s="5" t="s">
        <v>42</v>
      </c>
      <c r="N10" s="5">
        <f>((J10*400)+(K10*100))+L10</f>
        <v>1478</v>
      </c>
      <c r="O10" s="5" t="s">
        <v>79</v>
      </c>
      <c r="P10" s="5">
        <f>N10*O10</f>
        <v>221700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221700</v>
      </c>
      <c r="AH10" s="5">
        <f>AG10</f>
        <v>221700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2637</v>
      </c>
      <c r="B11" s="5" t="s">
        <v>2638</v>
      </c>
      <c r="C11" s="5" t="s">
        <v>2639</v>
      </c>
      <c r="D11" s="5" t="s">
        <v>2640</v>
      </c>
      <c r="E11" s="5">
        <v>2</v>
      </c>
      <c r="F11" s="5">
        <v>19754</v>
      </c>
      <c r="G11" s="5" t="s">
        <v>2643</v>
      </c>
      <c r="H11" s="5" t="s">
        <v>88</v>
      </c>
      <c r="I11" s="5" t="s">
        <v>2644</v>
      </c>
      <c r="J11" s="5">
        <v>5</v>
      </c>
      <c r="K11" s="5">
        <v>2</v>
      </c>
      <c r="L11" s="5" t="s">
        <v>318</v>
      </c>
      <c r="M11" s="5" t="s">
        <v>42</v>
      </c>
      <c r="N11" s="5">
        <f>((J11*400)+(K11*100))+L11</f>
        <v>2263</v>
      </c>
      <c r="O11" s="5" t="s">
        <v>79</v>
      </c>
      <c r="P11" s="5">
        <f>N11*O11</f>
        <v>339450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339450</v>
      </c>
      <c r="AH11" s="5">
        <f>AG11</f>
        <v>339450</v>
      </c>
      <c r="AI11" s="5">
        <v>0</v>
      </c>
      <c r="AJ11" s="5">
        <f>IF((AI11-AH11) &gt; 1,0,IF((AI11-AH11)&lt;0,AH11-AI11,AI11-AH11))</f>
        <v>339450</v>
      </c>
      <c r="AK11" s="5">
        <v>0.01</v>
      </c>
      <c r="AL11" s="5">
        <f>ROUND(AJ11*(AK11/100),2)</f>
        <v>33.950000000000003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33.950000000000003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5.0925000000000002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28.857500000000002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2646</v>
      </c>
      <c r="B10" s="5" t="s">
        <v>2647</v>
      </c>
      <c r="C10" s="5" t="s">
        <v>2648</v>
      </c>
      <c r="D10" s="5" t="s">
        <v>2649</v>
      </c>
      <c r="E10" s="5">
        <v>1</v>
      </c>
      <c r="F10" s="5">
        <v>19391</v>
      </c>
      <c r="G10" s="5" t="s">
        <v>2650</v>
      </c>
      <c r="H10" s="5" t="s">
        <v>40</v>
      </c>
      <c r="I10" s="5"/>
      <c r="J10" s="5">
        <v>10</v>
      </c>
      <c r="K10" s="5">
        <v>0</v>
      </c>
      <c r="L10" s="5" t="s">
        <v>311</v>
      </c>
      <c r="M10" s="5" t="s">
        <v>42</v>
      </c>
      <c r="N10" s="5">
        <f>((J10*400)+(K10*100))+L10</f>
        <v>4000</v>
      </c>
      <c r="O10" s="5" t="s">
        <v>70</v>
      </c>
      <c r="P10" s="5">
        <f>N10*O10</f>
        <v>500000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500000</v>
      </c>
      <c r="AH10" s="5">
        <f>AG10</f>
        <v>500000</v>
      </c>
      <c r="AI10" s="5">
        <v>0</v>
      </c>
      <c r="AJ10" s="5">
        <f>IF((AI10-AH10) &gt; 1,0,IF((AI10-AH10)&lt;0,AH10-AI10,AI10-AH10))</f>
        <v>500000</v>
      </c>
      <c r="AK10" s="5">
        <v>0.01</v>
      </c>
      <c r="AL10" s="5">
        <f>ROUND(AJ10*(AK10/100),2)</f>
        <v>50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42.5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2652</v>
      </c>
      <c r="B10" s="5" t="s">
        <v>2653</v>
      </c>
      <c r="C10" s="5" t="s">
        <v>2654</v>
      </c>
      <c r="D10" s="5" t="s">
        <v>1308</v>
      </c>
      <c r="E10" s="5">
        <v>1</v>
      </c>
      <c r="F10" s="5">
        <v>20923</v>
      </c>
      <c r="G10" s="5" t="s">
        <v>2655</v>
      </c>
      <c r="H10" s="5" t="s">
        <v>40</v>
      </c>
      <c r="I10" s="5" t="s">
        <v>2656</v>
      </c>
      <c r="J10" s="5">
        <v>4</v>
      </c>
      <c r="K10" s="5">
        <v>0</v>
      </c>
      <c r="L10" s="5" t="s">
        <v>81</v>
      </c>
      <c r="M10" s="5" t="s">
        <v>42</v>
      </c>
      <c r="N10" s="5">
        <f>((J10*400)+(K10*100))+L10</f>
        <v>1659</v>
      </c>
      <c r="O10" s="5" t="s">
        <v>70</v>
      </c>
      <c r="P10" s="5">
        <f>N10*O10</f>
        <v>207375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207375</v>
      </c>
      <c r="AH10" s="5">
        <f>AG10</f>
        <v>207375</v>
      </c>
      <c r="AI10" s="5">
        <v>0</v>
      </c>
      <c r="AJ10" s="5">
        <f>IF((AI10-AH10) &gt; 1,0,IF((AI10-AH10)&lt;0,AH10-AI10,AI10-AH10))</f>
        <v>207375</v>
      </c>
      <c r="AK10" s="5">
        <v>0.01</v>
      </c>
      <c r="AL10" s="5">
        <f>ROUND(AJ10*(AK10/100),2)</f>
        <v>20.74</v>
      </c>
    </row>
    <row r="11" spans="1:38" ht="17.25" x14ac:dyDescent="0.25">
      <c r="A11" s="5" t="s">
        <v>2652</v>
      </c>
      <c r="B11" s="5" t="s">
        <v>2653</v>
      </c>
      <c r="C11" s="5" t="s">
        <v>2654</v>
      </c>
      <c r="D11" s="5" t="s">
        <v>1308</v>
      </c>
      <c r="E11" s="5">
        <v>2</v>
      </c>
      <c r="F11" s="5">
        <v>18913</v>
      </c>
      <c r="G11" s="5" t="s">
        <v>2657</v>
      </c>
      <c r="H11" s="5" t="s">
        <v>88</v>
      </c>
      <c r="I11" s="5" t="s">
        <v>2658</v>
      </c>
      <c r="J11" s="5">
        <v>12</v>
      </c>
      <c r="K11" s="5">
        <v>3</v>
      </c>
      <c r="L11" s="5" t="s">
        <v>410</v>
      </c>
      <c r="M11" s="5" t="s">
        <v>42</v>
      </c>
      <c r="N11" s="5">
        <f>((J11*400)+(K11*100))+L11</f>
        <v>5115</v>
      </c>
      <c r="O11" s="5" t="s">
        <v>70</v>
      </c>
      <c r="P11" s="5">
        <f>N11*O11</f>
        <v>639375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639375</v>
      </c>
      <c r="AH11" s="5">
        <f>AG11</f>
        <v>639375</v>
      </c>
      <c r="AI11" s="5">
        <v>0</v>
      </c>
      <c r="AJ11" s="5">
        <f>IF((AI11-AH11) &gt; 1,0,IF((AI11-AH11)&lt;0,AH11-AI11,AI11-AH11))</f>
        <v>639375</v>
      </c>
      <c r="AK11" s="5">
        <v>0.01</v>
      </c>
      <c r="AL11" s="5">
        <f>ROUND(AJ11*(AK11/100),2)</f>
        <v>63.94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84.679999999999993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12.701999999999998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71.977999999999994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2659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2660</v>
      </c>
      <c r="B10" s="5" t="s">
        <v>2661</v>
      </c>
      <c r="C10" s="5" t="s">
        <v>2662</v>
      </c>
      <c r="D10" s="5" t="s">
        <v>509</v>
      </c>
      <c r="E10" s="5">
        <v>1</v>
      </c>
      <c r="F10" s="5">
        <v>20502</v>
      </c>
      <c r="G10" s="5" t="s">
        <v>2663</v>
      </c>
      <c r="H10" s="5" t="s">
        <v>56</v>
      </c>
      <c r="I10" s="5" t="s">
        <v>2664</v>
      </c>
      <c r="J10" s="5">
        <v>0</v>
      </c>
      <c r="K10" s="5">
        <v>1</v>
      </c>
      <c r="L10" s="5" t="s">
        <v>129</v>
      </c>
      <c r="M10" s="5" t="s">
        <v>42</v>
      </c>
      <c r="N10" s="5">
        <f>((J10*400)+(K10*100))+L10</f>
        <v>134</v>
      </c>
      <c r="O10" s="5" t="s">
        <v>554</v>
      </c>
      <c r="P10" s="5">
        <f>N10*O10</f>
        <v>93800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93800</v>
      </c>
      <c r="AH10" s="5">
        <f>AG10</f>
        <v>93800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2660</v>
      </c>
      <c r="B11" s="5" t="s">
        <v>2661</v>
      </c>
      <c r="C11" s="5" t="s">
        <v>2662</v>
      </c>
      <c r="D11" s="5" t="s">
        <v>509</v>
      </c>
      <c r="E11" s="5">
        <v>2</v>
      </c>
      <c r="F11" s="5">
        <v>19306</v>
      </c>
      <c r="G11" s="5" t="s">
        <v>2665</v>
      </c>
      <c r="H11" s="5" t="s">
        <v>40</v>
      </c>
      <c r="I11" s="5"/>
      <c r="J11" s="5">
        <v>19</v>
      </c>
      <c r="K11" s="5">
        <v>0</v>
      </c>
      <c r="L11" s="5" t="s">
        <v>685</v>
      </c>
      <c r="M11" s="5" t="s">
        <v>42</v>
      </c>
      <c r="N11" s="5">
        <f>((J11*400)+(K11*100))+L11</f>
        <v>7676</v>
      </c>
      <c r="O11" s="5" t="s">
        <v>70</v>
      </c>
      <c r="P11" s="5">
        <f>N11*O11</f>
        <v>959500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959500</v>
      </c>
      <c r="AH11" s="5">
        <f>AG11</f>
        <v>959500</v>
      </c>
      <c r="AI11" s="5">
        <v>0</v>
      </c>
      <c r="AJ11" s="5">
        <f>IF((AI11-AH11) &gt; 1,0,IF((AI11-AH11)&lt;0,AH11-AI11,AI11-AH11))</f>
        <v>959500</v>
      </c>
      <c r="AK11" s="5">
        <v>0.01</v>
      </c>
      <c r="AL11" s="5">
        <f>ROUND(AJ11*(AK11/100),2)</f>
        <v>95.95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95.95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14.3925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81.557500000000005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342</v>
      </c>
      <c r="B10" s="5"/>
      <c r="C10" s="5" t="s">
        <v>343</v>
      </c>
      <c r="D10" s="5" t="s">
        <v>344</v>
      </c>
      <c r="E10" s="5">
        <v>1</v>
      </c>
      <c r="F10" s="5">
        <v>22812</v>
      </c>
      <c r="G10" s="5" t="s">
        <v>345</v>
      </c>
      <c r="H10" s="5" t="s">
        <v>56</v>
      </c>
      <c r="I10" s="5" t="s">
        <v>346</v>
      </c>
      <c r="J10" s="5">
        <v>0</v>
      </c>
      <c r="K10" s="5">
        <v>0</v>
      </c>
      <c r="L10" s="5" t="s">
        <v>347</v>
      </c>
      <c r="M10" s="5" t="s">
        <v>59</v>
      </c>
      <c r="N10" s="5">
        <f>((J10*400)+(K10*100))+L10</f>
        <v>6.25</v>
      </c>
      <c r="O10" s="5" t="s">
        <v>202</v>
      </c>
      <c r="P10" s="5">
        <f>N10*O10</f>
        <v>3750</v>
      </c>
      <c r="Q10" s="5"/>
      <c r="R10" s="5"/>
      <c r="S10" s="5"/>
      <c r="T10" s="5"/>
      <c r="U10" s="5"/>
      <c r="V10" s="5"/>
      <c r="W10" s="5" t="s">
        <v>61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P10</f>
        <v>3750</v>
      </c>
      <c r="AH10" s="5">
        <f>AG10</f>
        <v>3750</v>
      </c>
      <c r="AI10" s="5">
        <v>0</v>
      </c>
      <c r="AJ10" s="5">
        <f>IF((AI10-AH10) &gt; 1,0,IF((AI10-AH10)&lt;0,AH10-AI10,AI10-AH10))</f>
        <v>3750</v>
      </c>
      <c r="AK10" s="5">
        <v>0.3</v>
      </c>
      <c r="AL10" s="5">
        <f>ROUND(AJ10*(AK10/100),2)</f>
        <v>11.25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348</v>
      </c>
      <c r="M11" s="5" t="s">
        <v>349</v>
      </c>
      <c r="N11" s="5">
        <f>((J11*400)+(K11*100))+L11</f>
        <v>27.5</v>
      </c>
      <c r="O11" s="5" t="s">
        <v>202</v>
      </c>
      <c r="P11" s="5">
        <f>N11*O11</f>
        <v>16500</v>
      </c>
      <c r="Q11" s="5">
        <v>1</v>
      </c>
      <c r="R11" s="5" t="s">
        <v>342</v>
      </c>
      <c r="S11" s="5"/>
      <c r="T11" s="5" t="s">
        <v>343</v>
      </c>
      <c r="U11" s="5" t="s">
        <v>350</v>
      </c>
      <c r="V11" s="5" t="s">
        <v>351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347</v>
      </c>
      <c r="M12" s="5" t="s">
        <v>349</v>
      </c>
      <c r="N12" s="5">
        <f>((J12*400)+(K12*100))+L12</f>
        <v>6.25</v>
      </c>
      <c r="O12" s="5" t="s">
        <v>202</v>
      </c>
      <c r="P12" s="5">
        <f>N12*O12</f>
        <v>3750</v>
      </c>
      <c r="Q12" s="5">
        <v>1</v>
      </c>
      <c r="R12" s="5" t="s">
        <v>342</v>
      </c>
      <c r="S12" s="5"/>
      <c r="T12" s="5" t="s">
        <v>343</v>
      </c>
      <c r="U12" s="5" t="s">
        <v>350</v>
      </c>
      <c r="V12" s="5" t="s">
        <v>351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11.25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1.6875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9.5625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2667</v>
      </c>
      <c r="B10" s="5" t="s">
        <v>2668</v>
      </c>
      <c r="C10" s="5" t="s">
        <v>2669</v>
      </c>
      <c r="D10" s="5" t="s">
        <v>2670</v>
      </c>
      <c r="E10" s="5">
        <v>1</v>
      </c>
      <c r="F10" s="5">
        <v>22725</v>
      </c>
      <c r="G10" s="5" t="s">
        <v>2671</v>
      </c>
      <c r="H10" s="5" t="s">
        <v>40</v>
      </c>
      <c r="I10" s="5"/>
      <c r="J10" s="5">
        <v>7</v>
      </c>
      <c r="K10" s="5">
        <v>3</v>
      </c>
      <c r="L10" s="5" t="s">
        <v>389</v>
      </c>
      <c r="M10" s="5" t="s">
        <v>42</v>
      </c>
      <c r="N10" s="5">
        <f>((J10*400)+(K10*100))+L10</f>
        <v>3149</v>
      </c>
      <c r="O10" s="5" t="s">
        <v>70</v>
      </c>
      <c r="P10" s="5">
        <f>N10*O10</f>
        <v>393625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393625</v>
      </c>
      <c r="AH10" s="5">
        <f>AG10</f>
        <v>393625</v>
      </c>
      <c r="AI10" s="5">
        <v>0</v>
      </c>
      <c r="AJ10" s="5">
        <f>IF((AI10-AH10) &gt; 1,0,IF((AI10-AH10)&lt;0,AH10-AI10,AI10-AH10))</f>
        <v>393625</v>
      </c>
      <c r="AK10" s="5">
        <v>0.01</v>
      </c>
      <c r="AL10" s="5">
        <f>ROUND(AJ10*(AK10/100),2)</f>
        <v>39.36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1047</v>
      </c>
      <c r="M11" s="5" t="s">
        <v>349</v>
      </c>
      <c r="N11" s="5">
        <f>((J11*400)+(K11*100))+L11</f>
        <v>50</v>
      </c>
      <c r="O11" s="5" t="s">
        <v>70</v>
      </c>
      <c r="P11" s="5">
        <f>N11*O11</f>
        <v>6250</v>
      </c>
      <c r="Q11" s="5">
        <v>1</v>
      </c>
      <c r="R11" s="5" t="s">
        <v>2667</v>
      </c>
      <c r="S11" s="5" t="s">
        <v>2668</v>
      </c>
      <c r="T11" s="5" t="s">
        <v>2669</v>
      </c>
      <c r="U11" s="5" t="s">
        <v>2672</v>
      </c>
      <c r="V11" s="5" t="s">
        <v>2673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2667</v>
      </c>
      <c r="B12" s="5" t="s">
        <v>2668</v>
      </c>
      <c r="C12" s="5" t="s">
        <v>2669</v>
      </c>
      <c r="D12" s="5" t="s">
        <v>2670</v>
      </c>
      <c r="E12" s="5">
        <v>2</v>
      </c>
      <c r="F12" s="5">
        <v>18224</v>
      </c>
      <c r="G12" s="5" t="s">
        <v>2674</v>
      </c>
      <c r="H12" s="5" t="s">
        <v>56</v>
      </c>
      <c r="I12" s="5" t="s">
        <v>2675</v>
      </c>
      <c r="J12" s="5">
        <v>0</v>
      </c>
      <c r="K12" s="5">
        <v>2</v>
      </c>
      <c r="L12" s="5" t="s">
        <v>108</v>
      </c>
      <c r="M12" s="5" t="s">
        <v>42</v>
      </c>
      <c r="N12" s="5">
        <f>((J12*400)+(K12*100))+L12</f>
        <v>281</v>
      </c>
      <c r="O12" s="5" t="s">
        <v>202</v>
      </c>
      <c r="P12" s="5">
        <f>N12*O12</f>
        <v>168600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168600</v>
      </c>
      <c r="AH12" s="5">
        <f>AG12</f>
        <v>168600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39.36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5.9039999999999999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33.456000000000003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2677</v>
      </c>
      <c r="B10" s="5"/>
      <c r="C10" s="5" t="s">
        <v>2678</v>
      </c>
      <c r="D10" s="5" t="s">
        <v>54</v>
      </c>
      <c r="E10" s="5">
        <v>1</v>
      </c>
      <c r="F10" s="5">
        <v>20010</v>
      </c>
      <c r="G10" s="5" t="s">
        <v>2679</v>
      </c>
      <c r="H10" s="5" t="s">
        <v>88</v>
      </c>
      <c r="I10" s="5" t="s">
        <v>2680</v>
      </c>
      <c r="J10" s="5">
        <v>1</v>
      </c>
      <c r="K10" s="5">
        <v>3</v>
      </c>
      <c r="L10" s="5" t="s">
        <v>303</v>
      </c>
      <c r="M10" s="5" t="s">
        <v>42</v>
      </c>
      <c r="N10" s="5">
        <f>((J10*400)+(K10*100))+L10</f>
        <v>714</v>
      </c>
      <c r="O10" s="5" t="s">
        <v>70</v>
      </c>
      <c r="P10" s="5">
        <f>N10*O10</f>
        <v>89250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89250</v>
      </c>
      <c r="AH10" s="5">
        <f>AG10</f>
        <v>89250</v>
      </c>
      <c r="AI10" s="5">
        <v>0</v>
      </c>
      <c r="AJ10" s="5">
        <f>IF((AI10-AH10) &gt; 1,0,IF((AI10-AH10)&lt;0,AH10-AI10,AI10-AH10))</f>
        <v>89250</v>
      </c>
      <c r="AK10" s="5">
        <v>0.01</v>
      </c>
      <c r="AL10" s="5">
        <f>ROUND(AJ10*(AK10/100),2)</f>
        <v>8.93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8.93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1.3394999999999999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7.5904999999999996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2682</v>
      </c>
      <c r="B10" s="5" t="s">
        <v>2683</v>
      </c>
      <c r="C10" s="5" t="s">
        <v>2684</v>
      </c>
      <c r="D10" s="5" t="s">
        <v>876</v>
      </c>
      <c r="E10" s="5">
        <v>1</v>
      </c>
      <c r="F10" s="5">
        <v>20043</v>
      </c>
      <c r="G10" s="5" t="s">
        <v>2685</v>
      </c>
      <c r="H10" s="5" t="s">
        <v>56</v>
      </c>
      <c r="I10" s="5" t="s">
        <v>2686</v>
      </c>
      <c r="J10" s="5">
        <v>12</v>
      </c>
      <c r="K10" s="5">
        <v>3</v>
      </c>
      <c r="L10" s="5" t="s">
        <v>126</v>
      </c>
      <c r="M10" s="5" t="s">
        <v>42</v>
      </c>
      <c r="N10" s="5">
        <f>((J10*400)+(K10*100))+L10</f>
        <v>5102</v>
      </c>
      <c r="O10" s="5" t="s">
        <v>70</v>
      </c>
      <c r="P10" s="5">
        <f>N10*O10</f>
        <v>637750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637750</v>
      </c>
      <c r="AH10" s="5">
        <f>AG10</f>
        <v>637750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2682</v>
      </c>
      <c r="B11" s="5" t="s">
        <v>2683</v>
      </c>
      <c r="C11" s="5" t="s">
        <v>2684</v>
      </c>
      <c r="D11" s="5" t="s">
        <v>876</v>
      </c>
      <c r="E11" s="5">
        <v>2</v>
      </c>
      <c r="F11" s="5">
        <v>18761</v>
      </c>
      <c r="G11" s="5" t="s">
        <v>2687</v>
      </c>
      <c r="H11" s="5" t="s">
        <v>88</v>
      </c>
      <c r="I11" s="5" t="s">
        <v>2688</v>
      </c>
      <c r="J11" s="5">
        <v>9</v>
      </c>
      <c r="K11" s="5">
        <v>1</v>
      </c>
      <c r="L11" s="5" t="s">
        <v>1020</v>
      </c>
      <c r="M11" s="5" t="s">
        <v>42</v>
      </c>
      <c r="N11" s="5">
        <f>((J11*400)+(K11*100))+L11</f>
        <v>3711</v>
      </c>
      <c r="O11" s="5" t="s">
        <v>70</v>
      </c>
      <c r="P11" s="5">
        <f>N11*O11</f>
        <v>463875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463875</v>
      </c>
      <c r="AH11" s="5">
        <f>AG11</f>
        <v>463875</v>
      </c>
      <c r="AI11" s="5">
        <v>0</v>
      </c>
      <c r="AJ11" s="5">
        <f>IF((AI11-AH11) &gt; 1,0,IF((AI11-AH11)&lt;0,AH11-AI11,AI11-AH11))</f>
        <v>463875</v>
      </c>
      <c r="AK11" s="5">
        <v>0.01</v>
      </c>
      <c r="AL11" s="5">
        <f>ROUND(AJ11*(AK11/100),2)</f>
        <v>46.39</v>
      </c>
    </row>
    <row r="12" spans="1:38" ht="17.25" x14ac:dyDescent="0.25">
      <c r="A12" s="5" t="s">
        <v>2682</v>
      </c>
      <c r="B12" s="5" t="s">
        <v>2683</v>
      </c>
      <c r="C12" s="5" t="s">
        <v>2684</v>
      </c>
      <c r="D12" s="5" t="s">
        <v>876</v>
      </c>
      <c r="E12" s="5">
        <v>3</v>
      </c>
      <c r="F12" s="5">
        <v>18641</v>
      </c>
      <c r="G12" s="5" t="s">
        <v>2689</v>
      </c>
      <c r="H12" s="5" t="s">
        <v>88</v>
      </c>
      <c r="I12" s="5" t="s">
        <v>2690</v>
      </c>
      <c r="J12" s="5">
        <v>5</v>
      </c>
      <c r="K12" s="5">
        <v>2</v>
      </c>
      <c r="L12" s="5" t="s">
        <v>78</v>
      </c>
      <c r="M12" s="5" t="s">
        <v>42</v>
      </c>
      <c r="N12" s="5">
        <f>((J12*400)+(K12*100))+L12</f>
        <v>2256</v>
      </c>
      <c r="O12" s="5" t="s">
        <v>70</v>
      </c>
      <c r="P12" s="5">
        <f>N12*O12</f>
        <v>282000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282000</v>
      </c>
      <c r="AH12" s="5">
        <f>AG12</f>
        <v>282000</v>
      </c>
      <c r="AI12" s="5">
        <v>0</v>
      </c>
      <c r="AJ12" s="5">
        <f>IF((AI12-AH12) &gt; 1,0,IF((AI12-AH12)&lt;0,AH12-AI12,AI12-AH12))</f>
        <v>282000</v>
      </c>
      <c r="AK12" s="5">
        <v>0.01</v>
      </c>
      <c r="AL12" s="5">
        <f>ROUND(AJ12*(AK12/100),2)</f>
        <v>28.2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74.59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11.188499999999999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63.401500000000006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2691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2692</v>
      </c>
      <c r="B10" s="5"/>
      <c r="C10" s="5" t="s">
        <v>2693</v>
      </c>
      <c r="D10" s="5" t="s">
        <v>2694</v>
      </c>
      <c r="E10" s="5">
        <v>1</v>
      </c>
      <c r="F10" s="5">
        <v>20703</v>
      </c>
      <c r="G10" s="5" t="s">
        <v>2695</v>
      </c>
      <c r="H10" s="5" t="s">
        <v>88</v>
      </c>
      <c r="I10" s="5" t="s">
        <v>2696</v>
      </c>
      <c r="J10" s="5">
        <v>11</v>
      </c>
      <c r="K10" s="5">
        <v>2</v>
      </c>
      <c r="L10" s="5" t="s">
        <v>1047</v>
      </c>
      <c r="M10" s="5" t="s">
        <v>42</v>
      </c>
      <c r="N10" s="5">
        <f>((J10*400)+(K10*100))+L10</f>
        <v>4650</v>
      </c>
      <c r="O10" s="5" t="s">
        <v>70</v>
      </c>
      <c r="P10" s="5">
        <f>N10*O10</f>
        <v>581250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581250</v>
      </c>
      <c r="AH10" s="5">
        <f>AG10</f>
        <v>581250</v>
      </c>
      <c r="AI10" s="5">
        <v>0</v>
      </c>
      <c r="AJ10" s="5">
        <f>IF((AI10-AH10) &gt; 1,0,IF((AI10-AH10)&lt;0,AH10-AI10,AI10-AH10))</f>
        <v>581250</v>
      </c>
      <c r="AK10" s="5">
        <v>0.01</v>
      </c>
      <c r="AL10" s="5">
        <f>ROUND(AJ10*(AK10/100),2)</f>
        <v>58.13</v>
      </c>
    </row>
    <row r="11" spans="1:38" ht="17.25" x14ac:dyDescent="0.25">
      <c r="A11" s="5" t="s">
        <v>2692</v>
      </c>
      <c r="B11" s="5"/>
      <c r="C11" s="5" t="s">
        <v>2693</v>
      </c>
      <c r="D11" s="5" t="s">
        <v>2694</v>
      </c>
      <c r="E11" s="5">
        <v>2</v>
      </c>
      <c r="F11" s="5">
        <v>18457</v>
      </c>
      <c r="G11" s="5" t="s">
        <v>2697</v>
      </c>
      <c r="H11" s="5" t="s">
        <v>88</v>
      </c>
      <c r="I11" s="5" t="s">
        <v>2698</v>
      </c>
      <c r="J11" s="5">
        <v>0</v>
      </c>
      <c r="K11" s="5">
        <v>1</v>
      </c>
      <c r="L11" s="5" t="s">
        <v>1668</v>
      </c>
      <c r="M11" s="5" t="s">
        <v>349</v>
      </c>
      <c r="N11" s="5">
        <f>((J11*400)+(K11*100))+L11</f>
        <v>192</v>
      </c>
      <c r="O11" s="5" t="s">
        <v>202</v>
      </c>
      <c r="P11" s="5">
        <f>N11*O11</f>
        <v>115200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115200</v>
      </c>
      <c r="AH11" s="5">
        <f>AG11</f>
        <v>115200</v>
      </c>
      <c r="AI11" s="5">
        <v>0</v>
      </c>
      <c r="AJ11" s="5">
        <f>IF((AI11-AH11) &gt; 1,0,IF((AI11-AH11)&lt;0,AH11-AI11,AI11-AH11))</f>
        <v>115200</v>
      </c>
      <c r="AK11" s="5">
        <v>0.02</v>
      </c>
      <c r="AL11" s="5">
        <f>ROUND(AJ11*(AK11/100),2)</f>
        <v>23.04</v>
      </c>
    </row>
    <row r="12" spans="1:38" ht="17.25" x14ac:dyDescent="0.25">
      <c r="A12" s="5" t="s">
        <v>2692</v>
      </c>
      <c r="B12" s="5"/>
      <c r="C12" s="5" t="s">
        <v>2693</v>
      </c>
      <c r="D12" s="5" t="s">
        <v>2694</v>
      </c>
      <c r="E12" s="5">
        <v>3</v>
      </c>
      <c r="F12" s="5">
        <v>20777</v>
      </c>
      <c r="G12" s="5" t="s">
        <v>2699</v>
      </c>
      <c r="H12" s="5" t="s">
        <v>88</v>
      </c>
      <c r="I12" s="5" t="s">
        <v>2700</v>
      </c>
      <c r="J12" s="5">
        <v>0</v>
      </c>
      <c r="K12" s="5">
        <v>0</v>
      </c>
      <c r="L12" s="5" t="s">
        <v>1047</v>
      </c>
      <c r="M12" s="5" t="s">
        <v>349</v>
      </c>
      <c r="N12" s="5">
        <f>((J12*400)+(K12*100))+L12</f>
        <v>50</v>
      </c>
      <c r="O12" s="5" t="s">
        <v>321</v>
      </c>
      <c r="P12" s="5">
        <f>N12*O12</f>
        <v>17500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17500</v>
      </c>
      <c r="AH12" s="5">
        <f>AG12</f>
        <v>17500</v>
      </c>
      <c r="AI12" s="5">
        <v>0</v>
      </c>
      <c r="AJ12" s="5">
        <f>IF((AI12-AH12) &gt; 1,0,IF((AI12-AH12)&lt;0,AH12-AI12,AI12-AH12))</f>
        <v>17500</v>
      </c>
      <c r="AK12" s="5">
        <v>0.02</v>
      </c>
      <c r="AL12" s="5">
        <f>ROUND(AJ12*(AK12/100),2)</f>
        <v>3.5</v>
      </c>
    </row>
    <row r="13" spans="1:38" ht="17.25" x14ac:dyDescent="0.25">
      <c r="A13" s="5" t="s">
        <v>2692</v>
      </c>
      <c r="B13" s="5"/>
      <c r="C13" s="5" t="s">
        <v>2693</v>
      </c>
      <c r="D13" s="5" t="s">
        <v>2694</v>
      </c>
      <c r="E13" s="5">
        <v>4</v>
      </c>
      <c r="F13" s="5">
        <v>22491</v>
      </c>
      <c r="G13" s="5" t="s">
        <v>2701</v>
      </c>
      <c r="H13" s="5" t="s">
        <v>56</v>
      </c>
      <c r="I13" s="5"/>
      <c r="J13" s="5">
        <v>0</v>
      </c>
      <c r="K13" s="5">
        <v>0</v>
      </c>
      <c r="L13" s="5" t="s">
        <v>2276</v>
      </c>
      <c r="M13" s="5" t="s">
        <v>59</v>
      </c>
      <c r="N13" s="5">
        <f>((J13*400)+(K13*100))+L13</f>
        <v>2.25</v>
      </c>
      <c r="O13" s="5" t="s">
        <v>70</v>
      </c>
      <c r="P13" s="5">
        <f>N13*O13</f>
        <v>281.25</v>
      </c>
      <c r="Q13" s="5">
        <v>1</v>
      </c>
      <c r="R13" s="5" t="s">
        <v>2692</v>
      </c>
      <c r="S13" s="5"/>
      <c r="T13" s="5" t="s">
        <v>2693</v>
      </c>
      <c r="U13" s="5" t="s">
        <v>2702</v>
      </c>
      <c r="V13" s="5" t="s">
        <v>2703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84.67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12.7005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71.969499999999996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2705</v>
      </c>
      <c r="B10" s="5" t="s">
        <v>2706</v>
      </c>
      <c r="C10" s="5" t="s">
        <v>2707</v>
      </c>
      <c r="D10" s="5" t="s">
        <v>1314</v>
      </c>
      <c r="E10" s="5">
        <v>1</v>
      </c>
      <c r="F10" s="5">
        <v>18863</v>
      </c>
      <c r="G10" s="5" t="s">
        <v>2708</v>
      </c>
      <c r="H10" s="5" t="s">
        <v>56</v>
      </c>
      <c r="I10" s="5" t="s">
        <v>2709</v>
      </c>
      <c r="J10" s="5">
        <v>0</v>
      </c>
      <c r="K10" s="5">
        <v>1</v>
      </c>
      <c r="L10" s="5" t="s">
        <v>871</v>
      </c>
      <c r="M10" s="5" t="s">
        <v>2710</v>
      </c>
      <c r="N10" s="5">
        <f>((J10*400)+(K10*100))+L10</f>
        <v>116</v>
      </c>
      <c r="O10" s="5" t="s">
        <v>202</v>
      </c>
      <c r="P10" s="5">
        <f>N10*O10</f>
        <v>69600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69600</v>
      </c>
      <c r="AH10" s="5">
        <f>AG10</f>
        <v>69600</v>
      </c>
      <c r="AI10" s="5">
        <v>0</v>
      </c>
      <c r="AJ10" s="5">
        <f>IF((AI10-AH10) &gt; 1,0,IF((AI10-AH10)&lt;0,AH10-AI10,AI10-AH10))</f>
        <v>69600</v>
      </c>
      <c r="AK10" s="5">
        <v>0.3</v>
      </c>
      <c r="AL10" s="5">
        <f>ROUND(AJ10*(AK10/100),2)</f>
        <v>208.8</v>
      </c>
    </row>
    <row r="11" spans="1:38" ht="17.25" x14ac:dyDescent="0.25">
      <c r="A11" s="5" t="s">
        <v>2705</v>
      </c>
      <c r="B11" s="5" t="s">
        <v>2706</v>
      </c>
      <c r="C11" s="5" t="s">
        <v>2707</v>
      </c>
      <c r="D11" s="5" t="s">
        <v>1314</v>
      </c>
      <c r="E11" s="5">
        <v>2</v>
      </c>
      <c r="F11" s="5">
        <v>22576</v>
      </c>
      <c r="G11" s="5" t="s">
        <v>2711</v>
      </c>
      <c r="H11" s="5" t="s">
        <v>56</v>
      </c>
      <c r="I11" s="5" t="s">
        <v>2712</v>
      </c>
      <c r="J11" s="5">
        <v>6</v>
      </c>
      <c r="K11" s="5">
        <v>1</v>
      </c>
      <c r="L11" s="5" t="s">
        <v>221</v>
      </c>
      <c r="M11" s="5" t="s">
        <v>42</v>
      </c>
      <c r="N11" s="5">
        <f>((J11*400)+(K11*100))+L11</f>
        <v>2599</v>
      </c>
      <c r="O11" s="5" t="s">
        <v>70</v>
      </c>
      <c r="P11" s="5">
        <f>N11*O11</f>
        <v>324875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324875</v>
      </c>
      <c r="AH11" s="5">
        <f>AG11</f>
        <v>324875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208.8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31.32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177.48000000000002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>
    <pageSetUpPr fitToPage="1"/>
  </sheetPr>
  <dimension ref="A1:AL26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2714</v>
      </c>
      <c r="B10" s="5"/>
      <c r="C10" s="5" t="s">
        <v>2715</v>
      </c>
      <c r="D10" s="5" t="s">
        <v>2716</v>
      </c>
      <c r="E10" s="5">
        <v>1</v>
      </c>
      <c r="F10" s="5">
        <v>21853</v>
      </c>
      <c r="G10" s="5" t="s">
        <v>2717</v>
      </c>
      <c r="H10" s="5" t="s">
        <v>56</v>
      </c>
      <c r="I10" s="5" t="s">
        <v>2718</v>
      </c>
      <c r="J10" s="5">
        <v>0</v>
      </c>
      <c r="K10" s="5">
        <v>3</v>
      </c>
      <c r="L10" s="5" t="s">
        <v>532</v>
      </c>
      <c r="M10" s="5" t="s">
        <v>2719</v>
      </c>
      <c r="N10" s="5">
        <f t="shared" ref="N10:N19" si="0">((J10*400)+(K10*100))+L10</f>
        <v>366</v>
      </c>
      <c r="O10" s="5" t="s">
        <v>70</v>
      </c>
      <c r="P10" s="5">
        <f t="shared" ref="P10:P19" si="1">N10*O10</f>
        <v>45750</v>
      </c>
      <c r="Q10" s="5">
        <v>1</v>
      </c>
      <c r="R10" s="5" t="s">
        <v>2714</v>
      </c>
      <c r="S10" s="5"/>
      <c r="T10" s="5" t="s">
        <v>2715</v>
      </c>
      <c r="U10" s="5" t="s">
        <v>2720</v>
      </c>
      <c r="V10" s="5" t="s">
        <v>2721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 t="s">
        <v>2714</v>
      </c>
      <c r="B11" s="5"/>
      <c r="C11" s="5" t="s">
        <v>2715</v>
      </c>
      <c r="D11" s="5" t="s">
        <v>2716</v>
      </c>
      <c r="E11" s="5">
        <v>2</v>
      </c>
      <c r="F11" s="5">
        <v>21918</v>
      </c>
      <c r="G11" s="5" t="s">
        <v>2722</v>
      </c>
      <c r="H11" s="5" t="s">
        <v>56</v>
      </c>
      <c r="I11" s="5" t="s">
        <v>2723</v>
      </c>
      <c r="J11" s="5">
        <v>0</v>
      </c>
      <c r="K11" s="5">
        <v>1</v>
      </c>
      <c r="L11" s="5" t="s">
        <v>1390</v>
      </c>
      <c r="M11" s="5" t="s">
        <v>42</v>
      </c>
      <c r="N11" s="5">
        <f t="shared" si="0"/>
        <v>101</v>
      </c>
      <c r="O11" s="5" t="s">
        <v>70</v>
      </c>
      <c r="P11" s="5">
        <f t="shared" si="1"/>
        <v>12625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12625</v>
      </c>
      <c r="AH11" s="5">
        <f t="shared" ref="AH11:AH19" si="2">AG11</f>
        <v>12625</v>
      </c>
      <c r="AI11" s="5">
        <v>50000000</v>
      </c>
      <c r="AJ11" s="5">
        <f t="shared" ref="AJ11:AJ19" si="3">IF((AI11-AH11) &gt; 1,0,IF((AI11-AH11)&lt;0,AH11-AI11,AI11-AH11))</f>
        <v>0</v>
      </c>
      <c r="AK11" s="5">
        <v>0.01</v>
      </c>
      <c r="AL11" s="5">
        <f t="shared" ref="AL11:AL19" si="4">ROUND(AJ11*(AK11/100),2)</f>
        <v>0</v>
      </c>
    </row>
    <row r="12" spans="1:38" ht="17.25" x14ac:dyDescent="0.25">
      <c r="A12" s="5" t="s">
        <v>2714</v>
      </c>
      <c r="B12" s="5"/>
      <c r="C12" s="5" t="s">
        <v>2715</v>
      </c>
      <c r="D12" s="5" t="s">
        <v>2716</v>
      </c>
      <c r="E12" s="5">
        <v>3</v>
      </c>
      <c r="F12" s="5">
        <v>19290</v>
      </c>
      <c r="G12" s="5" t="s">
        <v>2724</v>
      </c>
      <c r="H12" s="5" t="s">
        <v>56</v>
      </c>
      <c r="I12" s="5" t="s">
        <v>2725</v>
      </c>
      <c r="J12" s="5">
        <v>0</v>
      </c>
      <c r="K12" s="5">
        <v>0</v>
      </c>
      <c r="L12" s="5" t="s">
        <v>115</v>
      </c>
      <c r="M12" s="5" t="s">
        <v>59</v>
      </c>
      <c r="N12" s="5">
        <f t="shared" si="0"/>
        <v>3</v>
      </c>
      <c r="O12" s="5" t="s">
        <v>70</v>
      </c>
      <c r="P12" s="5">
        <f t="shared" si="1"/>
        <v>375</v>
      </c>
      <c r="Q12" s="5"/>
      <c r="R12" s="5"/>
      <c r="S12" s="5"/>
      <c r="T12" s="5"/>
      <c r="U12" s="5"/>
      <c r="V12" s="5"/>
      <c r="W12" s="5" t="s">
        <v>61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ref="AG12:AG17" si="5">P12</f>
        <v>375</v>
      </c>
      <c r="AH12" s="5">
        <f t="shared" si="2"/>
        <v>375</v>
      </c>
      <c r="AI12" s="5">
        <v>0</v>
      </c>
      <c r="AJ12" s="5">
        <f t="shared" si="3"/>
        <v>375</v>
      </c>
      <c r="AK12" s="5">
        <v>0.3</v>
      </c>
      <c r="AL12" s="5">
        <f t="shared" si="4"/>
        <v>1.1299999999999999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2726</v>
      </c>
      <c r="M13" s="5" t="s">
        <v>59</v>
      </c>
      <c r="N13" s="5">
        <f t="shared" si="0"/>
        <v>1.5</v>
      </c>
      <c r="O13" s="5" t="s">
        <v>70</v>
      </c>
      <c r="P13" s="5">
        <f t="shared" si="1"/>
        <v>187.5</v>
      </c>
      <c r="Q13" s="5"/>
      <c r="R13" s="5"/>
      <c r="S13" s="5"/>
      <c r="T13" s="5"/>
      <c r="U13" s="5"/>
      <c r="V13" s="5"/>
      <c r="W13" s="5" t="s">
        <v>61</v>
      </c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5"/>
        <v>187.5</v>
      </c>
      <c r="AH13" s="5">
        <f t="shared" si="2"/>
        <v>187.5</v>
      </c>
      <c r="AI13" s="5">
        <v>0</v>
      </c>
      <c r="AJ13" s="5">
        <f t="shared" si="3"/>
        <v>187.5</v>
      </c>
      <c r="AK13" s="5">
        <v>0.3</v>
      </c>
      <c r="AL13" s="5">
        <f t="shared" si="4"/>
        <v>0.56000000000000005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2726</v>
      </c>
      <c r="M14" s="5" t="s">
        <v>59</v>
      </c>
      <c r="N14" s="5">
        <f t="shared" si="0"/>
        <v>1.5</v>
      </c>
      <c r="O14" s="5" t="s">
        <v>70</v>
      </c>
      <c r="P14" s="5">
        <f t="shared" si="1"/>
        <v>187.5</v>
      </c>
      <c r="Q14" s="5"/>
      <c r="R14" s="5"/>
      <c r="S14" s="5"/>
      <c r="T14" s="5"/>
      <c r="U14" s="5"/>
      <c r="V14" s="5"/>
      <c r="W14" s="5" t="s">
        <v>61</v>
      </c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5"/>
        <v>187.5</v>
      </c>
      <c r="AH14" s="5">
        <f t="shared" si="2"/>
        <v>187.5</v>
      </c>
      <c r="AI14" s="5">
        <v>0</v>
      </c>
      <c r="AJ14" s="5">
        <f t="shared" si="3"/>
        <v>187.5</v>
      </c>
      <c r="AK14" s="5">
        <v>0.3</v>
      </c>
      <c r="AL14" s="5">
        <f t="shared" si="4"/>
        <v>0.56000000000000005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2726</v>
      </c>
      <c r="M15" s="5" t="s">
        <v>59</v>
      </c>
      <c r="N15" s="5">
        <f t="shared" si="0"/>
        <v>1.5</v>
      </c>
      <c r="O15" s="5" t="s">
        <v>70</v>
      </c>
      <c r="P15" s="5">
        <f t="shared" si="1"/>
        <v>187.5</v>
      </c>
      <c r="Q15" s="5"/>
      <c r="R15" s="5"/>
      <c r="S15" s="5"/>
      <c r="T15" s="5"/>
      <c r="U15" s="5"/>
      <c r="V15" s="5"/>
      <c r="W15" s="5" t="s">
        <v>61</v>
      </c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5"/>
        <v>187.5</v>
      </c>
      <c r="AH15" s="5">
        <f t="shared" si="2"/>
        <v>187.5</v>
      </c>
      <c r="AI15" s="5">
        <v>0</v>
      </c>
      <c r="AJ15" s="5">
        <f t="shared" si="3"/>
        <v>187.5</v>
      </c>
      <c r="AK15" s="5">
        <v>0.3</v>
      </c>
      <c r="AL15" s="5">
        <f t="shared" si="4"/>
        <v>0.56000000000000005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>
        <v>0</v>
      </c>
      <c r="K16" s="5">
        <v>0</v>
      </c>
      <c r="L16" s="5" t="s">
        <v>2726</v>
      </c>
      <c r="M16" s="5" t="s">
        <v>59</v>
      </c>
      <c r="N16" s="5">
        <f t="shared" si="0"/>
        <v>1.5</v>
      </c>
      <c r="O16" s="5" t="s">
        <v>70</v>
      </c>
      <c r="P16" s="5">
        <f t="shared" si="1"/>
        <v>187.5</v>
      </c>
      <c r="Q16" s="5"/>
      <c r="R16" s="5"/>
      <c r="S16" s="5"/>
      <c r="T16" s="5"/>
      <c r="U16" s="5"/>
      <c r="V16" s="5"/>
      <c r="W16" s="5" t="s">
        <v>61</v>
      </c>
      <c r="X16" s="5"/>
      <c r="Y16" s="5"/>
      <c r="Z16" s="5"/>
      <c r="AA16" s="5"/>
      <c r="AB16" s="5"/>
      <c r="AC16" s="5"/>
      <c r="AD16" s="5"/>
      <c r="AE16" s="5"/>
      <c r="AF16" s="5"/>
      <c r="AG16" s="5">
        <f t="shared" si="5"/>
        <v>187.5</v>
      </c>
      <c r="AH16" s="5">
        <f t="shared" si="2"/>
        <v>187.5</v>
      </c>
      <c r="AI16" s="5">
        <v>0</v>
      </c>
      <c r="AJ16" s="5">
        <f t="shared" si="3"/>
        <v>187.5</v>
      </c>
      <c r="AK16" s="5">
        <v>0.3</v>
      </c>
      <c r="AL16" s="5">
        <f t="shared" si="4"/>
        <v>0.56000000000000005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>
        <v>0</v>
      </c>
      <c r="K17" s="5">
        <v>0</v>
      </c>
      <c r="L17" s="5" t="s">
        <v>2726</v>
      </c>
      <c r="M17" s="5" t="s">
        <v>59</v>
      </c>
      <c r="N17" s="5">
        <f t="shared" si="0"/>
        <v>1.5</v>
      </c>
      <c r="O17" s="5" t="s">
        <v>70</v>
      </c>
      <c r="P17" s="5">
        <f t="shared" si="1"/>
        <v>187.5</v>
      </c>
      <c r="Q17" s="5"/>
      <c r="R17" s="5"/>
      <c r="S17" s="5"/>
      <c r="T17" s="5"/>
      <c r="U17" s="5"/>
      <c r="V17" s="5"/>
      <c r="W17" s="5" t="s">
        <v>61</v>
      </c>
      <c r="X17" s="5"/>
      <c r="Y17" s="5"/>
      <c r="Z17" s="5"/>
      <c r="AA17" s="5"/>
      <c r="AB17" s="5"/>
      <c r="AC17" s="5"/>
      <c r="AD17" s="5"/>
      <c r="AE17" s="5"/>
      <c r="AF17" s="5"/>
      <c r="AG17" s="5">
        <f t="shared" si="5"/>
        <v>187.5</v>
      </c>
      <c r="AH17" s="5">
        <f t="shared" si="2"/>
        <v>187.5</v>
      </c>
      <c r="AI17" s="5">
        <v>0</v>
      </c>
      <c r="AJ17" s="5">
        <f t="shared" si="3"/>
        <v>187.5</v>
      </c>
      <c r="AK17" s="5">
        <v>0.3</v>
      </c>
      <c r="AL17" s="5">
        <f t="shared" si="4"/>
        <v>0.56000000000000005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>
        <v>9</v>
      </c>
      <c r="K18" s="5">
        <v>2</v>
      </c>
      <c r="L18" s="5" t="s">
        <v>2727</v>
      </c>
      <c r="M18" s="5" t="s">
        <v>42</v>
      </c>
      <c r="N18" s="5">
        <f t="shared" si="0"/>
        <v>3856.5</v>
      </c>
      <c r="O18" s="5" t="s">
        <v>70</v>
      </c>
      <c r="P18" s="5">
        <f t="shared" si="1"/>
        <v>482062.5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>
        <f>AF18+P18</f>
        <v>482062.5</v>
      </c>
      <c r="AH18" s="5">
        <f t="shared" si="2"/>
        <v>482062.5</v>
      </c>
      <c r="AI18" s="5">
        <v>50000000</v>
      </c>
      <c r="AJ18" s="5">
        <f t="shared" si="3"/>
        <v>0</v>
      </c>
      <c r="AK18" s="5">
        <v>0.01</v>
      </c>
      <c r="AL18" s="5">
        <f t="shared" si="4"/>
        <v>0</v>
      </c>
    </row>
    <row r="19" spans="1:38" ht="17.25" x14ac:dyDescent="0.25">
      <c r="A19" s="5" t="s">
        <v>2714</v>
      </c>
      <c r="B19" s="5"/>
      <c r="C19" s="5" t="s">
        <v>2715</v>
      </c>
      <c r="D19" s="5" t="s">
        <v>2716</v>
      </c>
      <c r="E19" s="5">
        <v>4</v>
      </c>
      <c r="F19" s="5">
        <v>19454</v>
      </c>
      <c r="G19" s="5" t="s">
        <v>2728</v>
      </c>
      <c r="H19" s="5" t="s">
        <v>56</v>
      </c>
      <c r="I19" s="5" t="s">
        <v>2729</v>
      </c>
      <c r="J19" s="5">
        <v>1</v>
      </c>
      <c r="K19" s="5">
        <v>2</v>
      </c>
      <c r="L19" s="5" t="s">
        <v>172</v>
      </c>
      <c r="M19" s="5" t="s">
        <v>42</v>
      </c>
      <c r="N19" s="5">
        <f t="shared" si="0"/>
        <v>620</v>
      </c>
      <c r="O19" s="5" t="s">
        <v>70</v>
      </c>
      <c r="P19" s="5">
        <f t="shared" si="1"/>
        <v>77500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>
        <f>AF19+P19</f>
        <v>77500</v>
      </c>
      <c r="AH19" s="5">
        <f t="shared" si="2"/>
        <v>77500</v>
      </c>
      <c r="AI19" s="5">
        <v>50000000</v>
      </c>
      <c r="AJ19" s="5">
        <f t="shared" si="3"/>
        <v>0</v>
      </c>
      <c r="AK19" s="5">
        <v>0.01</v>
      </c>
      <c r="AL19" s="5">
        <f t="shared" si="4"/>
        <v>0</v>
      </c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 t="s">
        <v>44</v>
      </c>
      <c r="AL20" s="5">
        <f>SUM(AL10:AL19)</f>
        <v>3.93</v>
      </c>
    </row>
    <row r="21" spans="1:38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 t="s">
        <v>45</v>
      </c>
      <c r="AL21" s="5">
        <f>AL20*0.15</f>
        <v>0.58950000000000002</v>
      </c>
    </row>
    <row r="22" spans="1:38" ht="17.2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 t="s">
        <v>46</v>
      </c>
      <c r="AL22" s="5">
        <f>AL20-AL21</f>
        <v>3.3405</v>
      </c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 t="s">
        <v>47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  <row r="24" spans="1:38" ht="17.25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 t="s">
        <v>48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</row>
    <row r="25" spans="1:38" ht="17.25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7" t="s">
        <v>49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</row>
    <row r="26" spans="1:38" ht="17.25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7" t="s">
        <v>50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>
    <pageSetUpPr fitToPage="1"/>
  </sheetPr>
  <dimension ref="A1:AL23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2731</v>
      </c>
      <c r="B10" s="5" t="s">
        <v>2732</v>
      </c>
      <c r="C10" s="5" t="s">
        <v>2733</v>
      </c>
      <c r="D10" s="5" t="s">
        <v>2734</v>
      </c>
      <c r="E10" s="5">
        <v>1</v>
      </c>
      <c r="F10" s="5">
        <v>18601</v>
      </c>
      <c r="G10" s="5" t="s">
        <v>2735</v>
      </c>
      <c r="H10" s="5" t="s">
        <v>88</v>
      </c>
      <c r="I10" s="5" t="s">
        <v>2736</v>
      </c>
      <c r="J10" s="5">
        <v>3</v>
      </c>
      <c r="K10" s="5">
        <v>0</v>
      </c>
      <c r="L10" s="5" t="s">
        <v>2216</v>
      </c>
      <c r="M10" s="5" t="s">
        <v>42</v>
      </c>
      <c r="N10" s="5">
        <f t="shared" ref="N10:N16" si="0">((J10*400)+(K10*100))+L10</f>
        <v>1251</v>
      </c>
      <c r="O10" s="5" t="s">
        <v>43</v>
      </c>
      <c r="P10" s="5">
        <f t="shared" ref="P10:P16" si="1">N10*O10</f>
        <v>93825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93825</v>
      </c>
      <c r="AH10" s="5">
        <f>AG10</f>
        <v>93825</v>
      </c>
      <c r="AI10" s="5">
        <v>0</v>
      </c>
      <c r="AJ10" s="5">
        <f>IF((AI10-AH10) &gt; 1,0,IF((AI10-AH10)&lt;0,AH10-AI10,AI10-AH10))</f>
        <v>93825</v>
      </c>
      <c r="AK10" s="5">
        <v>0.01</v>
      </c>
      <c r="AL10" s="5">
        <f>ROUND(AJ10*(AK10/100),2)</f>
        <v>9.3800000000000008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1</v>
      </c>
      <c r="L11" s="5" t="s">
        <v>1047</v>
      </c>
      <c r="M11" s="5" t="s">
        <v>349</v>
      </c>
      <c r="N11" s="5">
        <f t="shared" si="0"/>
        <v>150</v>
      </c>
      <c r="O11" s="5" t="s">
        <v>43</v>
      </c>
      <c r="P11" s="5">
        <f t="shared" si="1"/>
        <v>11250</v>
      </c>
      <c r="Q11" s="5">
        <v>1</v>
      </c>
      <c r="R11" s="5" t="s">
        <v>2731</v>
      </c>
      <c r="S11" s="5" t="s">
        <v>2732</v>
      </c>
      <c r="T11" s="5" t="s">
        <v>2733</v>
      </c>
      <c r="U11" s="5" t="s">
        <v>2737</v>
      </c>
      <c r="V11" s="5"/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2731</v>
      </c>
      <c r="B12" s="5" t="s">
        <v>2732</v>
      </c>
      <c r="C12" s="5" t="s">
        <v>2733</v>
      </c>
      <c r="D12" s="5" t="s">
        <v>2734</v>
      </c>
      <c r="E12" s="5">
        <v>2</v>
      </c>
      <c r="F12" s="5">
        <v>19445</v>
      </c>
      <c r="G12" s="5" t="s">
        <v>2738</v>
      </c>
      <c r="H12" s="5" t="s">
        <v>56</v>
      </c>
      <c r="I12" s="5" t="s">
        <v>2739</v>
      </c>
      <c r="J12" s="5">
        <v>0</v>
      </c>
      <c r="K12" s="5">
        <v>0</v>
      </c>
      <c r="L12" s="5" t="s">
        <v>410</v>
      </c>
      <c r="M12" s="5" t="s">
        <v>160</v>
      </c>
      <c r="N12" s="5">
        <f t="shared" si="0"/>
        <v>15</v>
      </c>
      <c r="O12" s="5" t="s">
        <v>321</v>
      </c>
      <c r="P12" s="5">
        <f t="shared" si="1"/>
        <v>5250</v>
      </c>
      <c r="Q12" s="5">
        <v>1</v>
      </c>
      <c r="R12" s="5" t="s">
        <v>2731</v>
      </c>
      <c r="S12" s="5" t="s">
        <v>2732</v>
      </c>
      <c r="T12" s="5" t="s">
        <v>2733</v>
      </c>
      <c r="U12" s="5" t="s">
        <v>2737</v>
      </c>
      <c r="V12" s="5"/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2740</v>
      </c>
      <c r="M13" s="5" t="s">
        <v>349</v>
      </c>
      <c r="N13" s="5">
        <f t="shared" si="0"/>
        <v>49.5</v>
      </c>
      <c r="O13" s="5" t="s">
        <v>321</v>
      </c>
      <c r="P13" s="5">
        <f t="shared" si="1"/>
        <v>17325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17325</v>
      </c>
      <c r="AH13" s="5">
        <f>AG13</f>
        <v>17325</v>
      </c>
      <c r="AI13" s="5">
        <v>50000000</v>
      </c>
      <c r="AJ13" s="5">
        <f>IF((AI13-AH13) &gt; 1,0,IF((AI13-AH13)&lt;0,AH13-AI13,AI13-AH13))</f>
        <v>0</v>
      </c>
      <c r="AK13" s="5">
        <v>0.02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656</v>
      </c>
      <c r="M14" s="5" t="s">
        <v>42</v>
      </c>
      <c r="N14" s="5">
        <f t="shared" si="0"/>
        <v>25.5</v>
      </c>
      <c r="O14" s="5" t="s">
        <v>321</v>
      </c>
      <c r="P14" s="5">
        <f t="shared" si="1"/>
        <v>8925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8925</v>
      </c>
      <c r="AH14" s="5">
        <f>AG14</f>
        <v>8925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 t="s">
        <v>2731</v>
      </c>
      <c r="B15" s="5" t="s">
        <v>2732</v>
      </c>
      <c r="C15" s="5" t="s">
        <v>2733</v>
      </c>
      <c r="D15" s="5" t="s">
        <v>2734</v>
      </c>
      <c r="E15" s="5">
        <v>3</v>
      </c>
      <c r="F15" s="5">
        <v>20463</v>
      </c>
      <c r="G15" s="5" t="s">
        <v>2741</v>
      </c>
      <c r="H15" s="5" t="s">
        <v>88</v>
      </c>
      <c r="I15" s="5" t="s">
        <v>2742</v>
      </c>
      <c r="J15" s="5">
        <v>0</v>
      </c>
      <c r="K15" s="5">
        <v>0</v>
      </c>
      <c r="L15" s="5" t="s">
        <v>403</v>
      </c>
      <c r="M15" s="5" t="s">
        <v>42</v>
      </c>
      <c r="N15" s="5">
        <f t="shared" si="0"/>
        <v>12</v>
      </c>
      <c r="O15" s="5" t="s">
        <v>130</v>
      </c>
      <c r="P15" s="5">
        <f t="shared" si="1"/>
        <v>5400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5400</v>
      </c>
      <c r="AH15" s="5">
        <f>AG15</f>
        <v>5400</v>
      </c>
      <c r="AI15" s="5">
        <v>0</v>
      </c>
      <c r="AJ15" s="5">
        <f>IF((AI15-AH15) &gt; 1,0,IF((AI15-AH15)&lt;0,AH15-AI15,AI15-AH15))</f>
        <v>5400</v>
      </c>
      <c r="AK15" s="5">
        <v>0.01</v>
      </c>
      <c r="AL15" s="5">
        <f>ROUND(AJ15*(AK15/100),2)</f>
        <v>0.54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>
        <v>0</v>
      </c>
      <c r="K16" s="5">
        <v>0</v>
      </c>
      <c r="L16" s="5" t="s">
        <v>828</v>
      </c>
      <c r="M16" s="5" t="s">
        <v>2710</v>
      </c>
      <c r="N16" s="5">
        <f t="shared" si="0"/>
        <v>28</v>
      </c>
      <c r="O16" s="5" t="s">
        <v>130</v>
      </c>
      <c r="P16" s="5">
        <f t="shared" si="1"/>
        <v>12600</v>
      </c>
      <c r="Q16" s="5">
        <v>1</v>
      </c>
      <c r="R16" s="5" t="s">
        <v>2731</v>
      </c>
      <c r="S16" s="5" t="s">
        <v>2732</v>
      </c>
      <c r="T16" s="5" t="s">
        <v>2733</v>
      </c>
      <c r="U16" s="5" t="s">
        <v>2737</v>
      </c>
      <c r="V16" s="5" t="s">
        <v>2743</v>
      </c>
      <c r="W16" s="5" t="s">
        <v>163</v>
      </c>
      <c r="X16" s="5" t="s">
        <v>164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44</v>
      </c>
      <c r="AL17" s="5">
        <f>SUM(AL10:AL16)</f>
        <v>9.9200000000000017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45</v>
      </c>
      <c r="AL18" s="5">
        <f>AL17*0.15</f>
        <v>1.4880000000000002</v>
      </c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 t="s">
        <v>46</v>
      </c>
      <c r="AL19" s="5">
        <f>AL17-AL18</f>
        <v>8.4320000000000022</v>
      </c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 t="s">
        <v>47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48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49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  <row r="23" spans="1:38" ht="17.25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 t="s">
        <v>50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2745</v>
      </c>
      <c r="B10" s="5"/>
      <c r="C10" s="5" t="s">
        <v>2746</v>
      </c>
      <c r="D10" s="5" t="s">
        <v>2747</v>
      </c>
      <c r="E10" s="5">
        <v>1</v>
      </c>
      <c r="F10" s="5">
        <v>18220</v>
      </c>
      <c r="G10" s="5" t="s">
        <v>2748</v>
      </c>
      <c r="H10" s="5" t="s">
        <v>156</v>
      </c>
      <c r="I10" s="5" t="s">
        <v>2749</v>
      </c>
      <c r="J10" s="5">
        <v>8</v>
      </c>
      <c r="K10" s="5">
        <v>3</v>
      </c>
      <c r="L10" s="5" t="s">
        <v>225</v>
      </c>
      <c r="M10" s="5" t="s">
        <v>42</v>
      </c>
      <c r="N10" s="5">
        <f>((J10*400)+(K10*100))+L10</f>
        <v>3555</v>
      </c>
      <c r="O10" s="5" t="s">
        <v>79</v>
      </c>
      <c r="P10" s="5">
        <f>N10*O10</f>
        <v>533250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533250</v>
      </c>
      <c r="AH10" s="5">
        <f>AG10</f>
        <v>533250</v>
      </c>
      <c r="AI10" s="5">
        <v>0</v>
      </c>
      <c r="AJ10" s="5">
        <f>IF((AI10-AH10) &gt; 1,0,IF((AI10-AH10)&lt;0,AH10-AI10,AI10-AH10))</f>
        <v>533250</v>
      </c>
      <c r="AK10" s="5">
        <v>0.01</v>
      </c>
      <c r="AL10" s="5">
        <f>ROUND(AJ10*(AK10/100),2)</f>
        <v>53.33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53.33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7.9994999999999994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45.330500000000001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2751</v>
      </c>
      <c r="B10" s="5"/>
      <c r="C10" s="5" t="s">
        <v>2752</v>
      </c>
      <c r="D10" s="5" t="s">
        <v>2753</v>
      </c>
      <c r="E10" s="5">
        <v>1</v>
      </c>
      <c r="F10" s="5">
        <v>18354</v>
      </c>
      <c r="G10" s="5" t="s">
        <v>2754</v>
      </c>
      <c r="H10" s="5" t="s">
        <v>88</v>
      </c>
      <c r="I10" s="5" t="s">
        <v>2755</v>
      </c>
      <c r="J10" s="5">
        <v>52</v>
      </c>
      <c r="K10" s="5">
        <v>1</v>
      </c>
      <c r="L10" s="5" t="s">
        <v>2756</v>
      </c>
      <c r="M10" s="5" t="s">
        <v>42</v>
      </c>
      <c r="N10" s="5">
        <f>((J10*400)+(K10*100))+L10</f>
        <v>20991.5</v>
      </c>
      <c r="O10" s="5" t="s">
        <v>383</v>
      </c>
      <c r="P10" s="5">
        <f>N10*O10</f>
        <v>10495750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10495750</v>
      </c>
      <c r="AH10" s="5">
        <f>AG10</f>
        <v>10495750</v>
      </c>
      <c r="AI10" s="5">
        <v>0</v>
      </c>
      <c r="AJ10" s="5">
        <f>IF((AI10-AH10) &gt; 1,0,IF((AI10-AH10)&lt;0,AH10-AI10,AI10-AH10))</f>
        <v>10495750</v>
      </c>
      <c r="AK10" s="5">
        <v>0.01</v>
      </c>
      <c r="AL10" s="5">
        <f>ROUND(AJ10*(AK10/100),2)</f>
        <v>1049.58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1020</v>
      </c>
      <c r="M11" s="5" t="s">
        <v>2719</v>
      </c>
      <c r="N11" s="5">
        <f>((J11*400)+(K11*100))+L11</f>
        <v>11</v>
      </c>
      <c r="O11" s="5" t="s">
        <v>383</v>
      </c>
      <c r="P11" s="5">
        <f>N11*O11</f>
        <v>5500</v>
      </c>
      <c r="Q11" s="5">
        <v>1</v>
      </c>
      <c r="R11" s="5" t="s">
        <v>2751</v>
      </c>
      <c r="S11" s="5"/>
      <c r="T11" s="5" t="s">
        <v>2752</v>
      </c>
      <c r="U11" s="5" t="s">
        <v>2757</v>
      </c>
      <c r="V11" s="5"/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264</v>
      </c>
      <c r="M12" s="5" t="s">
        <v>2719</v>
      </c>
      <c r="N12" s="5">
        <f>((J12*400)+(K12*100))+L12</f>
        <v>30</v>
      </c>
      <c r="O12" s="5" t="s">
        <v>383</v>
      </c>
      <c r="P12" s="5">
        <f>N12*O12</f>
        <v>15000</v>
      </c>
      <c r="Q12" s="5">
        <v>1</v>
      </c>
      <c r="R12" s="5" t="s">
        <v>2751</v>
      </c>
      <c r="S12" s="5"/>
      <c r="T12" s="5" t="s">
        <v>2752</v>
      </c>
      <c r="U12" s="5" t="s">
        <v>2757</v>
      </c>
      <c r="V12" s="5"/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2758</v>
      </c>
      <c r="M13" s="5" t="s">
        <v>349</v>
      </c>
      <c r="N13" s="5">
        <f>((J13*400)+(K13*100))+L13</f>
        <v>78.75</v>
      </c>
      <c r="O13" s="5" t="s">
        <v>383</v>
      </c>
      <c r="P13" s="5">
        <f>N13*O13</f>
        <v>39375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39375</v>
      </c>
      <c r="AH13" s="5">
        <f>AG13</f>
        <v>39375</v>
      </c>
      <c r="AI13" s="5">
        <v>0</v>
      </c>
      <c r="AJ13" s="5">
        <f>IF((AI13-AH13) &gt; 1,0,IF((AI13-AH13)&lt;0,AH13-AI13,AI13-AH13))</f>
        <v>39375</v>
      </c>
      <c r="AK13" s="5">
        <v>0.02</v>
      </c>
      <c r="AL13" s="5">
        <f>ROUND(AJ13*(AK13/100),2)</f>
        <v>7.88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2759</v>
      </c>
      <c r="M14" s="5" t="s">
        <v>59</v>
      </c>
      <c r="N14" s="5">
        <f>((J14*400)+(K14*100))+L14</f>
        <v>48.75</v>
      </c>
      <c r="O14" s="5" t="s">
        <v>383</v>
      </c>
      <c r="P14" s="5">
        <f>N14*O14</f>
        <v>24375</v>
      </c>
      <c r="Q14" s="5">
        <v>1</v>
      </c>
      <c r="R14" s="5" t="s">
        <v>2751</v>
      </c>
      <c r="S14" s="5"/>
      <c r="T14" s="5" t="s">
        <v>2752</v>
      </c>
      <c r="U14" s="5" t="s">
        <v>2757</v>
      </c>
      <c r="V14" s="5"/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1057.46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158.619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898.84100000000001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2761</v>
      </c>
      <c r="B10" s="5"/>
      <c r="C10" s="5" t="s">
        <v>2762</v>
      </c>
      <c r="D10" s="5" t="s">
        <v>2763</v>
      </c>
      <c r="E10" s="5">
        <v>1</v>
      </c>
      <c r="F10" s="5">
        <v>21855</v>
      </c>
      <c r="G10" s="5" t="s">
        <v>2764</v>
      </c>
      <c r="H10" s="5" t="s">
        <v>88</v>
      </c>
      <c r="I10" s="5" t="s">
        <v>2765</v>
      </c>
      <c r="J10" s="5">
        <v>18</v>
      </c>
      <c r="K10" s="5">
        <v>1</v>
      </c>
      <c r="L10" s="5" t="s">
        <v>1218</v>
      </c>
      <c r="M10" s="5" t="s">
        <v>42</v>
      </c>
      <c r="N10" s="5">
        <f>((J10*400)+(K10*100))+L10</f>
        <v>7317</v>
      </c>
      <c r="O10" s="5" t="s">
        <v>43</v>
      </c>
      <c r="P10" s="5">
        <f>N10*O10</f>
        <v>548775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548775</v>
      </c>
      <c r="AH10" s="5">
        <f>AG10</f>
        <v>548775</v>
      </c>
      <c r="AI10" s="5">
        <v>0</v>
      </c>
      <c r="AJ10" s="5">
        <f>IF((AI10-AH10) &gt; 1,0,IF((AI10-AH10)&lt;0,AH10-AI10,AI10-AH10))</f>
        <v>548775</v>
      </c>
      <c r="AK10" s="5">
        <v>0.01</v>
      </c>
      <c r="AL10" s="5">
        <f>ROUND(AJ10*(AK10/100),2)</f>
        <v>54.88</v>
      </c>
    </row>
    <row r="11" spans="1:38" ht="17.25" x14ac:dyDescent="0.25">
      <c r="A11" s="5" t="s">
        <v>2761</v>
      </c>
      <c r="B11" s="5"/>
      <c r="C11" s="5" t="s">
        <v>2762</v>
      </c>
      <c r="D11" s="5" t="s">
        <v>2763</v>
      </c>
      <c r="E11" s="5">
        <v>2</v>
      </c>
      <c r="F11" s="5">
        <v>22687</v>
      </c>
      <c r="G11" s="5" t="s">
        <v>2766</v>
      </c>
      <c r="H11" s="5" t="s">
        <v>88</v>
      </c>
      <c r="I11" s="5" t="s">
        <v>2767</v>
      </c>
      <c r="J11" s="5">
        <v>21</v>
      </c>
      <c r="K11" s="5">
        <v>0</v>
      </c>
      <c r="L11" s="5" t="s">
        <v>311</v>
      </c>
      <c r="M11" s="5" t="s">
        <v>42</v>
      </c>
      <c r="N11" s="5">
        <f>((J11*400)+(K11*100))+L11</f>
        <v>8400</v>
      </c>
      <c r="O11" s="5" t="s">
        <v>79</v>
      </c>
      <c r="P11" s="5">
        <f>N11*O11</f>
        <v>1260000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1260000</v>
      </c>
      <c r="AH11" s="5">
        <f>AG11</f>
        <v>1260000</v>
      </c>
      <c r="AI11" s="5">
        <v>0</v>
      </c>
      <c r="AJ11" s="5">
        <f>IF((AI11-AH11) &gt; 1,0,IF((AI11-AH11)&lt;0,AH11-AI11,AI11-AH11))</f>
        <v>1260000</v>
      </c>
      <c r="AK11" s="5">
        <v>0.01</v>
      </c>
      <c r="AL11" s="5">
        <f>ROUND(AJ11*(AK11/100),2)</f>
        <v>126</v>
      </c>
    </row>
    <row r="12" spans="1:38" ht="17.25" x14ac:dyDescent="0.25">
      <c r="A12" s="5" t="s">
        <v>2761</v>
      </c>
      <c r="B12" s="5"/>
      <c r="C12" s="5" t="s">
        <v>2762</v>
      </c>
      <c r="D12" s="5" t="s">
        <v>2763</v>
      </c>
      <c r="E12" s="5">
        <v>3</v>
      </c>
      <c r="F12" s="5">
        <v>18031</v>
      </c>
      <c r="G12" s="5" t="s">
        <v>2768</v>
      </c>
      <c r="H12" s="5" t="s">
        <v>156</v>
      </c>
      <c r="I12" s="5"/>
      <c r="J12" s="5">
        <v>17</v>
      </c>
      <c r="K12" s="5">
        <v>1</v>
      </c>
      <c r="L12" s="5" t="s">
        <v>1744</v>
      </c>
      <c r="M12" s="5" t="s">
        <v>42</v>
      </c>
      <c r="N12" s="5">
        <f>((J12*400)+(K12*100))+L12</f>
        <v>6962</v>
      </c>
      <c r="O12" s="5" t="s">
        <v>43</v>
      </c>
      <c r="P12" s="5">
        <f>N12*O12</f>
        <v>522150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522150</v>
      </c>
      <c r="AH12" s="5">
        <f>AG12</f>
        <v>522150</v>
      </c>
      <c r="AI12" s="5">
        <v>0</v>
      </c>
      <c r="AJ12" s="5">
        <f>IF((AI12-AH12) &gt; 1,0,IF((AI12-AH12)&lt;0,AH12-AI12,AI12-AH12))</f>
        <v>522150</v>
      </c>
      <c r="AK12" s="5">
        <v>0.01</v>
      </c>
      <c r="AL12" s="5">
        <f>ROUND(AJ12*(AK12/100),2)</f>
        <v>52.22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233.1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34.964999999999996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198.13499999999999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353</v>
      </c>
      <c r="B10" s="5" t="s">
        <v>354</v>
      </c>
      <c r="C10" s="5" t="s">
        <v>355</v>
      </c>
      <c r="D10" s="5" t="s">
        <v>356</v>
      </c>
      <c r="E10" s="5">
        <v>1</v>
      </c>
      <c r="F10" s="5">
        <v>22878</v>
      </c>
      <c r="G10" s="5" t="s">
        <v>357</v>
      </c>
      <c r="H10" s="5" t="s">
        <v>56</v>
      </c>
      <c r="I10" s="5" t="s">
        <v>358</v>
      </c>
      <c r="J10" s="5">
        <v>6</v>
      </c>
      <c r="K10" s="5">
        <v>2</v>
      </c>
      <c r="L10" s="5" t="s">
        <v>359</v>
      </c>
      <c r="M10" s="5" t="s">
        <v>42</v>
      </c>
      <c r="N10" s="5">
        <f>((J10*400)+(K10*100))+L10</f>
        <v>2673</v>
      </c>
      <c r="O10" s="5" t="s">
        <v>79</v>
      </c>
      <c r="P10" s="5">
        <f>N10*O10</f>
        <v>400950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400950</v>
      </c>
      <c r="AH10" s="5">
        <f>AG10</f>
        <v>400950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353</v>
      </c>
      <c r="B11" s="5" t="s">
        <v>354</v>
      </c>
      <c r="C11" s="5" t="s">
        <v>355</v>
      </c>
      <c r="D11" s="5" t="s">
        <v>356</v>
      </c>
      <c r="E11" s="5">
        <v>2</v>
      </c>
      <c r="F11" s="5">
        <v>19008</v>
      </c>
      <c r="G11" s="5" t="s">
        <v>360</v>
      </c>
      <c r="H11" s="5" t="s">
        <v>56</v>
      </c>
      <c r="I11" s="5" t="s">
        <v>361</v>
      </c>
      <c r="J11" s="5">
        <v>9</v>
      </c>
      <c r="K11" s="5">
        <v>2</v>
      </c>
      <c r="L11" s="5" t="s">
        <v>359</v>
      </c>
      <c r="M11" s="5" t="s">
        <v>42</v>
      </c>
      <c r="N11" s="5">
        <f>((J11*400)+(K11*100))+L11</f>
        <v>3873</v>
      </c>
      <c r="O11" s="5" t="s">
        <v>70</v>
      </c>
      <c r="P11" s="5">
        <f>N11*O11</f>
        <v>484125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484125</v>
      </c>
      <c r="AH11" s="5">
        <f>AG11</f>
        <v>484125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353</v>
      </c>
      <c r="B12" s="5" t="s">
        <v>354</v>
      </c>
      <c r="C12" s="5" t="s">
        <v>355</v>
      </c>
      <c r="D12" s="5" t="s">
        <v>356</v>
      </c>
      <c r="E12" s="5">
        <v>3</v>
      </c>
      <c r="F12" s="5">
        <v>19535</v>
      </c>
      <c r="G12" s="5" t="s">
        <v>362</v>
      </c>
      <c r="H12" s="5" t="s">
        <v>56</v>
      </c>
      <c r="I12" s="5" t="s">
        <v>363</v>
      </c>
      <c r="J12" s="5">
        <v>0</v>
      </c>
      <c r="K12" s="5">
        <v>0</v>
      </c>
      <c r="L12" s="5" t="s">
        <v>221</v>
      </c>
      <c r="M12" s="5" t="s">
        <v>42</v>
      </c>
      <c r="N12" s="5">
        <f>((J12*400)+(K12*100))+L12</f>
        <v>99</v>
      </c>
      <c r="O12" s="5" t="s">
        <v>202</v>
      </c>
      <c r="P12" s="5">
        <f>N12*O12</f>
        <v>59400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59400</v>
      </c>
      <c r="AH12" s="5">
        <f>AG12</f>
        <v>59400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364</v>
      </c>
      <c r="M13" s="5" t="s">
        <v>349</v>
      </c>
      <c r="N13" s="5">
        <f>((J13*400)+(K13*100))+L13</f>
        <v>73.5</v>
      </c>
      <c r="O13" s="5" t="s">
        <v>202</v>
      </c>
      <c r="P13" s="5">
        <f>N13*O13</f>
        <v>44100</v>
      </c>
      <c r="Q13" s="5">
        <v>1</v>
      </c>
      <c r="R13" s="5" t="s">
        <v>353</v>
      </c>
      <c r="S13" s="5" t="s">
        <v>354</v>
      </c>
      <c r="T13" s="5" t="s">
        <v>355</v>
      </c>
      <c r="U13" s="5" t="s">
        <v>365</v>
      </c>
      <c r="V13" s="5" t="s">
        <v>366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367</v>
      </c>
      <c r="M14" s="5" t="s">
        <v>59</v>
      </c>
      <c r="N14" s="5">
        <f>((J14*400)+(K14*100))+L14</f>
        <v>2.5</v>
      </c>
      <c r="O14" s="5" t="s">
        <v>202</v>
      </c>
      <c r="P14" s="5">
        <f>N14*O14</f>
        <v>1500</v>
      </c>
      <c r="Q14" s="5">
        <v>1</v>
      </c>
      <c r="R14" s="5" t="s">
        <v>353</v>
      </c>
      <c r="S14" s="5" t="s">
        <v>354</v>
      </c>
      <c r="T14" s="5" t="s">
        <v>355</v>
      </c>
      <c r="U14" s="5" t="s">
        <v>365</v>
      </c>
      <c r="V14" s="5" t="s">
        <v>366</v>
      </c>
      <c r="W14" s="5" t="s">
        <v>368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0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2770</v>
      </c>
      <c r="B10" s="5" t="s">
        <v>2771</v>
      </c>
      <c r="C10" s="5" t="s">
        <v>2772</v>
      </c>
      <c r="D10" s="5" t="s">
        <v>2773</v>
      </c>
      <c r="E10" s="5">
        <v>1</v>
      </c>
      <c r="F10" s="5">
        <v>22866</v>
      </c>
      <c r="G10" s="5" t="s">
        <v>2774</v>
      </c>
      <c r="H10" s="5" t="s">
        <v>88</v>
      </c>
      <c r="I10" s="5" t="s">
        <v>2775</v>
      </c>
      <c r="J10" s="5">
        <v>0</v>
      </c>
      <c r="K10" s="5">
        <v>1</v>
      </c>
      <c r="L10" s="5" t="s">
        <v>206</v>
      </c>
      <c r="M10" s="5" t="s">
        <v>42</v>
      </c>
      <c r="N10" s="5">
        <f>((J10*400)+(K10*100))+L10</f>
        <v>106</v>
      </c>
      <c r="O10" s="5" t="s">
        <v>43</v>
      </c>
      <c r="P10" s="5">
        <f>N10*O10</f>
        <v>7950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7950</v>
      </c>
      <c r="AH10" s="5">
        <f>AG10</f>
        <v>7950</v>
      </c>
      <c r="AI10" s="5">
        <v>0</v>
      </c>
      <c r="AJ10" s="5">
        <f>IF((AI10-AH10) &gt; 1,0,IF((AI10-AH10)&lt;0,AH10-AI10,AI10-AH10))</f>
        <v>7950</v>
      </c>
      <c r="AK10" s="5">
        <v>0.01</v>
      </c>
      <c r="AL10" s="5">
        <f>ROUND(AJ10*(AK10/100),2)</f>
        <v>0.8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0.12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0.68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2777</v>
      </c>
      <c r="B10" s="5"/>
      <c r="C10" s="5" t="s">
        <v>2778</v>
      </c>
      <c r="D10" s="5" t="s">
        <v>2779</v>
      </c>
      <c r="E10" s="5">
        <v>1</v>
      </c>
      <c r="F10" s="5">
        <v>20650</v>
      </c>
      <c r="G10" s="5"/>
      <c r="H10" s="5" t="s">
        <v>40</v>
      </c>
      <c r="I10" s="5"/>
      <c r="J10" s="5">
        <v>9</v>
      </c>
      <c r="K10" s="5">
        <v>3</v>
      </c>
      <c r="L10" s="5" t="s">
        <v>2216</v>
      </c>
      <c r="M10" s="5" t="s">
        <v>42</v>
      </c>
      <c r="N10" s="5">
        <f>((J10*400)+(K10*100))+L10</f>
        <v>3951</v>
      </c>
      <c r="O10" s="5" t="s">
        <v>70</v>
      </c>
      <c r="P10" s="5">
        <f>N10*O10</f>
        <v>493875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493875</v>
      </c>
      <c r="AH10" s="5">
        <f>AG10</f>
        <v>493875</v>
      </c>
      <c r="AI10" s="5">
        <v>0</v>
      </c>
      <c r="AJ10" s="5">
        <f>IF((AI10-AH10) &gt; 1,0,IF((AI10-AH10)&lt;0,AH10-AI10,AI10-AH10))</f>
        <v>493875</v>
      </c>
      <c r="AK10" s="5">
        <v>0.01</v>
      </c>
      <c r="AL10" s="5">
        <f>ROUND(AJ10*(AK10/100),2)</f>
        <v>49.39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49.39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7.4085000000000001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41.981499999999997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2781</v>
      </c>
      <c r="B10" s="5" t="s">
        <v>2782</v>
      </c>
      <c r="C10" s="5" t="s">
        <v>2783</v>
      </c>
      <c r="D10" s="5" t="s">
        <v>2784</v>
      </c>
      <c r="E10" s="5">
        <v>1</v>
      </c>
      <c r="F10" s="5">
        <v>19621</v>
      </c>
      <c r="G10" s="5" t="s">
        <v>2785</v>
      </c>
      <c r="H10" s="5" t="s">
        <v>88</v>
      </c>
      <c r="I10" s="5" t="s">
        <v>2786</v>
      </c>
      <c r="J10" s="5">
        <v>49</v>
      </c>
      <c r="K10" s="5">
        <v>1</v>
      </c>
      <c r="L10" s="5" t="s">
        <v>150</v>
      </c>
      <c r="M10" s="5" t="s">
        <v>42</v>
      </c>
      <c r="N10" s="5">
        <f>((J10*400)+(K10*100))+L10</f>
        <v>19708</v>
      </c>
      <c r="O10" s="5" t="s">
        <v>91</v>
      </c>
      <c r="P10" s="5">
        <f>N10*O10</f>
        <v>39416000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39416000</v>
      </c>
      <c r="AH10" s="5">
        <f>AG10</f>
        <v>39416000</v>
      </c>
      <c r="AI10" s="5">
        <v>0</v>
      </c>
      <c r="AJ10" s="5">
        <f>IF((AI10-AH10) &gt; 1,0,IF((AI10-AH10)&lt;0,AH10-AI10,AI10-AH10))</f>
        <v>39416000</v>
      </c>
      <c r="AK10" s="5">
        <v>0.01</v>
      </c>
      <c r="AL10" s="5">
        <f>ROUND(AJ10*(AK10/100),2)</f>
        <v>3941.6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3941.6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591.24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3350.3599999999997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2788</v>
      </c>
      <c r="B10" s="5" t="s">
        <v>2789</v>
      </c>
      <c r="C10" s="5" t="s">
        <v>2790</v>
      </c>
      <c r="D10" s="5" t="s">
        <v>2791</v>
      </c>
      <c r="E10" s="5">
        <v>1</v>
      </c>
      <c r="F10" s="5">
        <v>19279</v>
      </c>
      <c r="G10" s="5" t="s">
        <v>2792</v>
      </c>
      <c r="H10" s="5" t="s">
        <v>88</v>
      </c>
      <c r="I10" s="5" t="s">
        <v>2793</v>
      </c>
      <c r="J10" s="5">
        <v>11</v>
      </c>
      <c r="K10" s="5">
        <v>1</v>
      </c>
      <c r="L10" s="5" t="s">
        <v>172</v>
      </c>
      <c r="M10" s="5" t="s">
        <v>42</v>
      </c>
      <c r="N10" s="5">
        <f>((J10*400)+(K10*100))+L10</f>
        <v>4520</v>
      </c>
      <c r="O10" s="5" t="s">
        <v>70</v>
      </c>
      <c r="P10" s="5">
        <f>N10*O10</f>
        <v>565000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565000</v>
      </c>
      <c r="AH10" s="5">
        <f>AG10</f>
        <v>565000</v>
      </c>
      <c r="AI10" s="5">
        <v>0</v>
      </c>
      <c r="AJ10" s="5">
        <f>IF((AI10-AH10) &gt; 1,0,IF((AI10-AH10)&lt;0,AH10-AI10,AI10-AH10))</f>
        <v>565000</v>
      </c>
      <c r="AK10" s="5">
        <v>0.01</v>
      </c>
      <c r="AL10" s="5">
        <f>ROUND(AJ10*(AK10/100),2)</f>
        <v>56.5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56.5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8.4749999999999996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48.024999999999999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2794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2795</v>
      </c>
      <c r="B10" s="5" t="s">
        <v>2796</v>
      </c>
      <c r="C10" s="5" t="s">
        <v>2797</v>
      </c>
      <c r="D10" s="5" t="s">
        <v>2798</v>
      </c>
      <c r="E10" s="5">
        <v>1</v>
      </c>
      <c r="F10" s="5">
        <v>20911</v>
      </c>
      <c r="G10" s="5" t="s">
        <v>2799</v>
      </c>
      <c r="H10" s="5" t="s">
        <v>40</v>
      </c>
      <c r="I10" s="5"/>
      <c r="J10" s="5">
        <v>10</v>
      </c>
      <c r="K10" s="5">
        <v>1</v>
      </c>
      <c r="L10" s="5" t="s">
        <v>431</v>
      </c>
      <c r="M10" s="5" t="s">
        <v>42</v>
      </c>
      <c r="N10" s="5">
        <f>((J10*400)+(K10*100))+L10</f>
        <v>4147</v>
      </c>
      <c r="O10" s="5" t="s">
        <v>79</v>
      </c>
      <c r="P10" s="5">
        <f>N10*O10</f>
        <v>622050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622050</v>
      </c>
      <c r="AH10" s="5">
        <f>AG10</f>
        <v>622050</v>
      </c>
      <c r="AI10" s="5">
        <v>0</v>
      </c>
      <c r="AJ10" s="5">
        <f>IF((AI10-AH10) &gt; 1,0,IF((AI10-AH10)&lt;0,AH10-AI10,AI10-AH10))</f>
        <v>622050</v>
      </c>
      <c r="AK10" s="5">
        <v>0.01</v>
      </c>
      <c r="AL10" s="5">
        <f>ROUND(AJ10*(AK10/100),2)</f>
        <v>62.21</v>
      </c>
    </row>
    <row r="11" spans="1:38" ht="17.25" x14ac:dyDescent="0.25">
      <c r="A11" s="5" t="s">
        <v>2795</v>
      </c>
      <c r="B11" s="5" t="s">
        <v>2796</v>
      </c>
      <c r="C11" s="5" t="s">
        <v>2797</v>
      </c>
      <c r="D11" s="5" t="s">
        <v>2798</v>
      </c>
      <c r="E11" s="5">
        <v>2</v>
      </c>
      <c r="F11" s="5">
        <v>22028</v>
      </c>
      <c r="G11" s="5" t="s">
        <v>2800</v>
      </c>
      <c r="H11" s="5" t="s">
        <v>88</v>
      </c>
      <c r="I11" s="5" t="s">
        <v>2801</v>
      </c>
      <c r="J11" s="5">
        <v>1</v>
      </c>
      <c r="K11" s="5">
        <v>1</v>
      </c>
      <c r="L11" s="5" t="s">
        <v>2802</v>
      </c>
      <c r="M11" s="5" t="s">
        <v>42</v>
      </c>
      <c r="N11" s="5">
        <f>((J11*400)+(K11*100))+L11</f>
        <v>553.75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2803</v>
      </c>
      <c r="M12" s="5" t="s">
        <v>349</v>
      </c>
      <c r="N12" s="5">
        <f>((J12*400)+(K12*100))+L12</f>
        <v>5.5</v>
      </c>
      <c r="O12" s="5" t="s">
        <v>151</v>
      </c>
      <c r="P12" s="5">
        <f>N12*O12</f>
        <v>0</v>
      </c>
      <c r="Q12" s="5"/>
      <c r="R12" s="5"/>
      <c r="S12" s="5"/>
      <c r="T12" s="5"/>
      <c r="U12" s="5"/>
      <c r="V12" s="5"/>
      <c r="W12" s="5" t="s">
        <v>61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>P12</f>
        <v>0</v>
      </c>
      <c r="AH12" s="5">
        <f>AG12</f>
        <v>0</v>
      </c>
      <c r="AI12" s="5">
        <v>0</v>
      </c>
      <c r="AJ12" s="5">
        <f>IF((AI12-AH12) &gt; 1,0,IF((AI12-AH12)&lt;0,AH12-AI12,AI12-AH12))</f>
        <v>0</v>
      </c>
      <c r="AK12" s="5">
        <v>0.02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2804</v>
      </c>
      <c r="M13" s="5" t="s">
        <v>59</v>
      </c>
      <c r="N13" s="5">
        <f>((J13*400)+(K13*100))+L13</f>
        <v>0.5</v>
      </c>
      <c r="O13" s="5" t="s">
        <v>151</v>
      </c>
      <c r="P13" s="5">
        <f>N13*O13</f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0</v>
      </c>
      <c r="AJ13" s="5">
        <f>IF((AI13-AH13) &gt; 1,0,IF((AI13-AH13)&lt;0,AH13-AI13,AI13-AH13))</f>
        <v>0</v>
      </c>
      <c r="AK13" s="5">
        <v>0.3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1591</v>
      </c>
      <c r="M14" s="5" t="s">
        <v>59</v>
      </c>
      <c r="N14" s="5">
        <f>((J14*400)+(K14*100))+L14</f>
        <v>0.25</v>
      </c>
      <c r="O14" s="5" t="s">
        <v>151</v>
      </c>
      <c r="P14" s="5">
        <f>N14*O14</f>
        <v>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0</v>
      </c>
      <c r="AH14" s="5">
        <f>AG14</f>
        <v>0</v>
      </c>
      <c r="AI14" s="5">
        <v>0</v>
      </c>
      <c r="AJ14" s="5">
        <f>IF((AI14-AH14) &gt; 1,0,IF((AI14-AH14)&lt;0,AH14-AI14,AI14-AH14))</f>
        <v>0</v>
      </c>
      <c r="AK14" s="5">
        <v>0.3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62.21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9.3315000000000001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52.878500000000003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2806</v>
      </c>
      <c r="B10" s="5"/>
      <c r="C10" s="5" t="s">
        <v>2807</v>
      </c>
      <c r="D10" s="5" t="s">
        <v>575</v>
      </c>
      <c r="E10" s="5">
        <v>1</v>
      </c>
      <c r="F10" s="5">
        <v>18703</v>
      </c>
      <c r="G10" s="5" t="s">
        <v>2808</v>
      </c>
      <c r="H10" s="5" t="s">
        <v>88</v>
      </c>
      <c r="I10" s="5" t="s">
        <v>2809</v>
      </c>
      <c r="J10" s="5">
        <v>6</v>
      </c>
      <c r="K10" s="5">
        <v>1</v>
      </c>
      <c r="L10" s="5" t="s">
        <v>311</v>
      </c>
      <c r="M10" s="5" t="s">
        <v>42</v>
      </c>
      <c r="N10" s="5">
        <f>((J10*400)+(K10*100))+L10</f>
        <v>2500</v>
      </c>
      <c r="O10" s="5" t="s">
        <v>79</v>
      </c>
      <c r="P10" s="5">
        <f>N10*O10</f>
        <v>375000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375000</v>
      </c>
      <c r="AH10" s="5">
        <f>AG10</f>
        <v>375000</v>
      </c>
      <c r="AI10" s="5">
        <v>0</v>
      </c>
      <c r="AJ10" s="5">
        <f>IF((AI10-AH10) &gt; 1,0,IF((AI10-AH10)&lt;0,AH10-AI10,AI10-AH10))</f>
        <v>375000</v>
      </c>
      <c r="AK10" s="5">
        <v>0.01</v>
      </c>
      <c r="AL10" s="5">
        <f>ROUND(AJ10*(AK10/100),2)</f>
        <v>37.5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37.5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5.625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31.875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2811</v>
      </c>
      <c r="B10" s="5" t="s">
        <v>2812</v>
      </c>
      <c r="C10" s="5" t="s">
        <v>2813</v>
      </c>
      <c r="D10" s="5" t="s">
        <v>2814</v>
      </c>
      <c r="E10" s="5">
        <v>1</v>
      </c>
      <c r="F10" s="5">
        <v>18096</v>
      </c>
      <c r="G10" s="5" t="s">
        <v>2815</v>
      </c>
      <c r="H10" s="5" t="s">
        <v>40</v>
      </c>
      <c r="I10" s="5"/>
      <c r="J10" s="5">
        <v>6</v>
      </c>
      <c r="K10" s="5">
        <v>2</v>
      </c>
      <c r="L10" s="5" t="s">
        <v>468</v>
      </c>
      <c r="M10" s="5" t="s">
        <v>42</v>
      </c>
      <c r="N10" s="5">
        <f>((J10*400)+(K10*100))+L10</f>
        <v>2677</v>
      </c>
      <c r="O10" s="5" t="s">
        <v>79</v>
      </c>
      <c r="P10" s="5">
        <f>N10*O10</f>
        <v>401550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401550</v>
      </c>
      <c r="AH10" s="5">
        <f>AG10</f>
        <v>401550</v>
      </c>
      <c r="AI10" s="5">
        <v>0</v>
      </c>
      <c r="AJ10" s="5">
        <f>IF((AI10-AH10) &gt; 1,0,IF((AI10-AH10)&lt;0,AH10-AI10,AI10-AH10))</f>
        <v>401550</v>
      </c>
      <c r="AK10" s="5">
        <v>0.01</v>
      </c>
      <c r="AL10" s="5">
        <f>ROUND(AJ10*(AK10/100),2)</f>
        <v>40.159999999999997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40.159999999999997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6.0239999999999991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34.135999999999996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2817</v>
      </c>
      <c r="B10" s="5" t="s">
        <v>2818</v>
      </c>
      <c r="C10" s="5" t="s">
        <v>2819</v>
      </c>
      <c r="D10" s="5" t="s">
        <v>2820</v>
      </c>
      <c r="E10" s="5">
        <v>1</v>
      </c>
      <c r="F10" s="5">
        <v>22735</v>
      </c>
      <c r="G10" s="5" t="s">
        <v>2821</v>
      </c>
      <c r="H10" s="5" t="s">
        <v>56</v>
      </c>
      <c r="I10" s="5" t="s">
        <v>2822</v>
      </c>
      <c r="J10" s="5">
        <v>0</v>
      </c>
      <c r="K10" s="5">
        <v>1</v>
      </c>
      <c r="L10" s="5" t="s">
        <v>834</v>
      </c>
      <c r="M10" s="5" t="s">
        <v>2823</v>
      </c>
      <c r="N10" s="5">
        <f>((J10*400)+(K10*100))+L10</f>
        <v>136</v>
      </c>
      <c r="O10" s="5" t="s">
        <v>151</v>
      </c>
      <c r="P10" s="5">
        <f>N10*O10</f>
        <v>0</v>
      </c>
      <c r="Q10" s="5">
        <v>1</v>
      </c>
      <c r="R10" s="5" t="s">
        <v>2817</v>
      </c>
      <c r="S10" s="5" t="s">
        <v>2818</v>
      </c>
      <c r="T10" s="5" t="s">
        <v>2819</v>
      </c>
      <c r="U10" s="5" t="s">
        <v>2824</v>
      </c>
      <c r="V10" s="5" t="s">
        <v>2825</v>
      </c>
      <c r="W10" s="5" t="s">
        <v>163</v>
      </c>
      <c r="X10" s="5" t="s">
        <v>1589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 t="s">
        <v>2817</v>
      </c>
      <c r="B11" s="5" t="s">
        <v>2818</v>
      </c>
      <c r="C11" s="5" t="s">
        <v>2819</v>
      </c>
      <c r="D11" s="5" t="s">
        <v>2820</v>
      </c>
      <c r="E11" s="5">
        <v>2</v>
      </c>
      <c r="F11" s="5">
        <v>21089</v>
      </c>
      <c r="G11" s="5" t="s">
        <v>2826</v>
      </c>
      <c r="H11" s="5" t="s">
        <v>56</v>
      </c>
      <c r="I11" s="5" t="s">
        <v>2827</v>
      </c>
      <c r="J11" s="5">
        <v>5</v>
      </c>
      <c r="K11" s="5">
        <v>0</v>
      </c>
      <c r="L11" s="5" t="s">
        <v>58</v>
      </c>
      <c r="M11" s="5" t="s">
        <v>42</v>
      </c>
      <c r="N11" s="5">
        <f>((J11*400)+(K11*100))+L11</f>
        <v>2098</v>
      </c>
      <c r="O11" s="5" t="s">
        <v>70</v>
      </c>
      <c r="P11" s="5">
        <f>N11*O11</f>
        <v>262250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262250</v>
      </c>
      <c r="AH11" s="5">
        <f>AG11</f>
        <v>262250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2817</v>
      </c>
      <c r="B12" s="5" t="s">
        <v>2818</v>
      </c>
      <c r="C12" s="5" t="s">
        <v>2819</v>
      </c>
      <c r="D12" s="5" t="s">
        <v>2820</v>
      </c>
      <c r="E12" s="5">
        <v>3</v>
      </c>
      <c r="F12" s="5">
        <v>20702</v>
      </c>
      <c r="G12" s="5" t="s">
        <v>2828</v>
      </c>
      <c r="H12" s="5" t="s">
        <v>56</v>
      </c>
      <c r="I12" s="5" t="s">
        <v>2829</v>
      </c>
      <c r="J12" s="5">
        <v>6</v>
      </c>
      <c r="K12" s="5">
        <v>0</v>
      </c>
      <c r="L12" s="5" t="s">
        <v>1462</v>
      </c>
      <c r="M12" s="5" t="s">
        <v>42</v>
      </c>
      <c r="N12" s="5">
        <f>((J12*400)+(K12*100))+L12</f>
        <v>2418</v>
      </c>
      <c r="O12" s="5" t="s">
        <v>70</v>
      </c>
      <c r="P12" s="5">
        <f>N12*O12</f>
        <v>302250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302250</v>
      </c>
      <c r="AH12" s="5">
        <f>AG12</f>
        <v>302250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2817</v>
      </c>
      <c r="B13" s="5" t="s">
        <v>2818</v>
      </c>
      <c r="C13" s="5" t="s">
        <v>2819</v>
      </c>
      <c r="D13" s="5" t="s">
        <v>2820</v>
      </c>
      <c r="E13" s="5">
        <v>4</v>
      </c>
      <c r="F13" s="5">
        <v>21584</v>
      </c>
      <c r="G13" s="5" t="s">
        <v>2830</v>
      </c>
      <c r="H13" s="5" t="s">
        <v>56</v>
      </c>
      <c r="I13" s="5" t="s">
        <v>2831</v>
      </c>
      <c r="J13" s="5">
        <v>4</v>
      </c>
      <c r="K13" s="5">
        <v>0</v>
      </c>
      <c r="L13" s="5" t="s">
        <v>81</v>
      </c>
      <c r="M13" s="5" t="s">
        <v>42</v>
      </c>
      <c r="N13" s="5">
        <f>((J13*400)+(K13*100))+L13</f>
        <v>1659</v>
      </c>
      <c r="O13" s="5" t="s">
        <v>70</v>
      </c>
      <c r="P13" s="5">
        <f>N13*O13</f>
        <v>207375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207375</v>
      </c>
      <c r="AH13" s="5">
        <f>AG13</f>
        <v>207375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 t="s">
        <v>2817</v>
      </c>
      <c r="B14" s="5" t="s">
        <v>2818</v>
      </c>
      <c r="C14" s="5" t="s">
        <v>2819</v>
      </c>
      <c r="D14" s="5" t="s">
        <v>2820</v>
      </c>
      <c r="E14" s="5">
        <v>5</v>
      </c>
      <c r="F14" s="5">
        <v>20772</v>
      </c>
      <c r="G14" s="5" t="s">
        <v>2832</v>
      </c>
      <c r="H14" s="5" t="s">
        <v>56</v>
      </c>
      <c r="I14" s="5" t="s">
        <v>2833</v>
      </c>
      <c r="J14" s="5">
        <v>2</v>
      </c>
      <c r="K14" s="5">
        <v>3</v>
      </c>
      <c r="L14" s="5" t="s">
        <v>476</v>
      </c>
      <c r="M14" s="5" t="s">
        <v>42</v>
      </c>
      <c r="N14" s="5">
        <f>((J14*400)+(K14*100))+L14</f>
        <v>1129</v>
      </c>
      <c r="O14" s="5" t="s">
        <v>70</v>
      </c>
      <c r="P14" s="5">
        <f>N14*O14</f>
        <v>141125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141125</v>
      </c>
      <c r="AH14" s="5">
        <f>AG14</f>
        <v>141125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0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0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2835</v>
      </c>
      <c r="B10" s="5" t="s">
        <v>2836</v>
      </c>
      <c r="C10" s="5" t="s">
        <v>2837</v>
      </c>
      <c r="D10" s="5" t="s">
        <v>2838</v>
      </c>
      <c r="E10" s="5">
        <v>1</v>
      </c>
      <c r="F10" s="5">
        <v>21032</v>
      </c>
      <c r="G10" s="5" t="s">
        <v>2839</v>
      </c>
      <c r="H10" s="5" t="s">
        <v>88</v>
      </c>
      <c r="I10" s="5" t="s">
        <v>2840</v>
      </c>
      <c r="J10" s="5">
        <v>9</v>
      </c>
      <c r="K10" s="5">
        <v>2</v>
      </c>
      <c r="L10" s="5" t="s">
        <v>456</v>
      </c>
      <c r="M10" s="5" t="s">
        <v>42</v>
      </c>
      <c r="N10" s="5">
        <f>((J10*400)+(K10*100))+L10</f>
        <v>3887</v>
      </c>
      <c r="O10" s="5" t="s">
        <v>383</v>
      </c>
      <c r="P10" s="5">
        <f>N10*O10</f>
        <v>1943500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1943500</v>
      </c>
      <c r="AH10" s="5">
        <f>AG10</f>
        <v>1943500</v>
      </c>
      <c r="AI10" s="5">
        <v>0</v>
      </c>
      <c r="AJ10" s="5">
        <f>IF((AI10-AH10) &gt; 1,0,IF((AI10-AH10)&lt;0,AH10-AI10,AI10-AH10))</f>
        <v>1943500</v>
      </c>
      <c r="AK10" s="5">
        <v>0.01</v>
      </c>
      <c r="AL10" s="5">
        <f>ROUND(AJ10*(AK10/100),2)</f>
        <v>194.35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194.35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29.152499999999996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165.19749999999999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2842</v>
      </c>
      <c r="B10" s="5" t="s">
        <v>2843</v>
      </c>
      <c r="C10" s="5" t="s">
        <v>2844</v>
      </c>
      <c r="D10" s="5" t="s">
        <v>54</v>
      </c>
      <c r="E10" s="5">
        <v>1</v>
      </c>
      <c r="F10" s="5">
        <v>19701</v>
      </c>
      <c r="G10" s="5" t="s">
        <v>2845</v>
      </c>
      <c r="H10" s="5" t="s">
        <v>88</v>
      </c>
      <c r="I10" s="5" t="s">
        <v>2846</v>
      </c>
      <c r="J10" s="5">
        <v>0</v>
      </c>
      <c r="K10" s="5">
        <v>0</v>
      </c>
      <c r="L10" s="5" t="s">
        <v>503</v>
      </c>
      <c r="M10" s="5" t="s">
        <v>42</v>
      </c>
      <c r="N10" s="5">
        <f>((J10*400)+(K10*100))+L10</f>
        <v>74</v>
      </c>
      <c r="O10" s="5" t="s">
        <v>130</v>
      </c>
      <c r="P10" s="5">
        <f>N10*O10</f>
        <v>33300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33300</v>
      </c>
      <c r="AH10" s="5">
        <f>AG10</f>
        <v>33300</v>
      </c>
      <c r="AI10" s="5">
        <v>0</v>
      </c>
      <c r="AJ10" s="5">
        <f>IF((AI10-AH10) &gt; 1,0,IF((AI10-AH10)&lt;0,AH10-AI10,AI10-AH10))</f>
        <v>33300</v>
      </c>
      <c r="AK10" s="5">
        <v>0.01</v>
      </c>
      <c r="AL10" s="5">
        <f>ROUND(AJ10*(AK10/100),2)</f>
        <v>3.33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3.33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0.4995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2.8305000000000002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370</v>
      </c>
      <c r="B10" s="5" t="s">
        <v>371</v>
      </c>
      <c r="C10" s="5" t="s">
        <v>372</v>
      </c>
      <c r="D10" s="5" t="s">
        <v>214</v>
      </c>
      <c r="E10" s="5">
        <v>1</v>
      </c>
      <c r="F10" s="5">
        <v>21745</v>
      </c>
      <c r="G10" s="5" t="s">
        <v>373</v>
      </c>
      <c r="H10" s="5" t="s">
        <v>88</v>
      </c>
      <c r="I10" s="5" t="s">
        <v>374</v>
      </c>
      <c r="J10" s="5">
        <v>2</v>
      </c>
      <c r="K10" s="5">
        <v>1</v>
      </c>
      <c r="L10" s="5" t="s">
        <v>375</v>
      </c>
      <c r="M10" s="5" t="s">
        <v>42</v>
      </c>
      <c r="N10" s="5">
        <f>((J10*400)+(K10*100))+L10</f>
        <v>925</v>
      </c>
      <c r="O10" s="5" t="s">
        <v>91</v>
      </c>
      <c r="P10" s="5">
        <f>N10*O10</f>
        <v>1850000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1850000</v>
      </c>
      <c r="AH10" s="5">
        <f>AG10</f>
        <v>1850000</v>
      </c>
      <c r="AI10" s="5">
        <v>0</v>
      </c>
      <c r="AJ10" s="5">
        <f>IF((AI10-AH10) &gt; 1,0,IF((AI10-AH10)&lt;0,AH10-AI10,AI10-AH10))</f>
        <v>1850000</v>
      </c>
      <c r="AK10" s="5">
        <v>0.01</v>
      </c>
      <c r="AL10" s="5">
        <f>ROUND(AJ10*(AK10/100),2)</f>
        <v>185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185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27.75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157.25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2847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2848</v>
      </c>
      <c r="B10" s="5" t="s">
        <v>2849</v>
      </c>
      <c r="C10" s="5" t="s">
        <v>2850</v>
      </c>
      <c r="D10" s="5" t="s">
        <v>2084</v>
      </c>
      <c r="E10" s="5">
        <v>1</v>
      </c>
      <c r="F10" s="5">
        <v>20223</v>
      </c>
      <c r="G10" s="5" t="s">
        <v>2851</v>
      </c>
      <c r="H10" s="5" t="s">
        <v>40</v>
      </c>
      <c r="I10" s="5"/>
      <c r="J10" s="5">
        <v>13</v>
      </c>
      <c r="K10" s="5">
        <v>3</v>
      </c>
      <c r="L10" s="5" t="s">
        <v>485</v>
      </c>
      <c r="M10" s="5" t="s">
        <v>42</v>
      </c>
      <c r="N10" s="5">
        <f>((J10*400)+(K10*100))+L10</f>
        <v>5597</v>
      </c>
      <c r="O10" s="5" t="s">
        <v>70</v>
      </c>
      <c r="P10" s="5">
        <f>N10*O10</f>
        <v>699625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699625</v>
      </c>
      <c r="AH10" s="5">
        <f>AG10</f>
        <v>699625</v>
      </c>
      <c r="AI10" s="5">
        <v>0</v>
      </c>
      <c r="AJ10" s="5">
        <f>IF((AI10-AH10) &gt; 1,0,IF((AI10-AH10)&lt;0,AH10-AI10,AI10-AH10))</f>
        <v>699625</v>
      </c>
      <c r="AK10" s="5">
        <v>0.01</v>
      </c>
      <c r="AL10" s="5">
        <f>ROUND(AJ10*(AK10/100),2)</f>
        <v>69.959999999999994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69.959999999999994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10.493999999999998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59.465999999999994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2852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2853</v>
      </c>
      <c r="B10" s="5"/>
      <c r="C10" s="5" t="s">
        <v>2854</v>
      </c>
      <c r="D10" s="5" t="s">
        <v>2855</v>
      </c>
      <c r="E10" s="5">
        <v>1</v>
      </c>
      <c r="F10" s="5">
        <v>22223</v>
      </c>
      <c r="G10" s="5" t="s">
        <v>2856</v>
      </c>
      <c r="H10" s="5" t="s">
        <v>88</v>
      </c>
      <c r="I10" s="5" t="s">
        <v>2857</v>
      </c>
      <c r="J10" s="5">
        <v>2</v>
      </c>
      <c r="K10" s="5">
        <v>3</v>
      </c>
      <c r="L10" s="5" t="s">
        <v>630</v>
      </c>
      <c r="M10" s="5" t="s">
        <v>42</v>
      </c>
      <c r="N10" s="5">
        <f>((J10*400)+(K10*100))+L10</f>
        <v>1171</v>
      </c>
      <c r="O10" s="5" t="s">
        <v>70</v>
      </c>
      <c r="P10" s="5">
        <f>N10*O10</f>
        <v>146375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146375</v>
      </c>
      <c r="AH10" s="5">
        <f>AG10</f>
        <v>146375</v>
      </c>
      <c r="AI10" s="5">
        <v>0</v>
      </c>
      <c r="AJ10" s="5">
        <f>IF((AI10-AH10) &gt; 1,0,IF((AI10-AH10)&lt;0,AH10-AI10,AI10-AH10))</f>
        <v>146375</v>
      </c>
      <c r="AK10" s="5">
        <v>0.01</v>
      </c>
      <c r="AL10" s="5">
        <f>ROUND(AJ10*(AK10/100),2)</f>
        <v>14.64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14.64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2.1960000000000002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12.444000000000001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2859</v>
      </c>
      <c r="B10" s="5" t="s">
        <v>2860</v>
      </c>
      <c r="C10" s="5" t="s">
        <v>2861</v>
      </c>
      <c r="D10" s="5" t="s">
        <v>2862</v>
      </c>
      <c r="E10" s="5">
        <v>1</v>
      </c>
      <c r="F10" s="5">
        <v>19252</v>
      </c>
      <c r="G10" s="5" t="s">
        <v>2863</v>
      </c>
      <c r="H10" s="5" t="s">
        <v>88</v>
      </c>
      <c r="I10" s="5" t="s">
        <v>2864</v>
      </c>
      <c r="J10" s="5">
        <v>0</v>
      </c>
      <c r="K10" s="5">
        <v>1</v>
      </c>
      <c r="L10" s="5" t="s">
        <v>1390</v>
      </c>
      <c r="M10" s="5" t="s">
        <v>42</v>
      </c>
      <c r="N10" s="5">
        <f>((J10*400)+(K10*100))+L10</f>
        <v>101</v>
      </c>
      <c r="O10" s="5" t="s">
        <v>43</v>
      </c>
      <c r="P10" s="5">
        <f>N10*O10</f>
        <v>7575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7575</v>
      </c>
      <c r="AH10" s="5">
        <f>AG10</f>
        <v>7575</v>
      </c>
      <c r="AI10" s="5">
        <v>0</v>
      </c>
      <c r="AJ10" s="5">
        <f>IF((AI10-AH10) &gt; 1,0,IF((AI10-AH10)&lt;0,AH10-AI10,AI10-AH10))</f>
        <v>7575</v>
      </c>
      <c r="AK10" s="5">
        <v>0.01</v>
      </c>
      <c r="AL10" s="5">
        <f>ROUND(AJ10*(AK10/100),2)</f>
        <v>0.76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0.76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0.11399999999999999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0.64600000000000002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2866</v>
      </c>
      <c r="B10" s="5"/>
      <c r="C10" s="5" t="s">
        <v>2867</v>
      </c>
      <c r="D10" s="5" t="s">
        <v>2868</v>
      </c>
      <c r="E10" s="5">
        <v>1</v>
      </c>
      <c r="F10" s="5">
        <v>20987</v>
      </c>
      <c r="G10" s="5" t="s">
        <v>2869</v>
      </c>
      <c r="H10" s="5" t="s">
        <v>56</v>
      </c>
      <c r="I10" s="5" t="s">
        <v>2870</v>
      </c>
      <c r="J10" s="5">
        <v>0</v>
      </c>
      <c r="K10" s="5">
        <v>0</v>
      </c>
      <c r="L10" s="5" t="s">
        <v>2871</v>
      </c>
      <c r="M10" s="5" t="s">
        <v>59</v>
      </c>
      <c r="N10" s="5">
        <f>((J10*400)+(K10*100))+L10</f>
        <v>17.100000000000001</v>
      </c>
      <c r="O10" s="5" t="s">
        <v>151</v>
      </c>
      <c r="P10" s="5">
        <f>N10*O10</f>
        <v>0</v>
      </c>
      <c r="Q10" s="5">
        <v>1</v>
      </c>
      <c r="R10" s="5" t="s">
        <v>2866</v>
      </c>
      <c r="S10" s="5"/>
      <c r="T10" s="5" t="s">
        <v>2867</v>
      </c>
      <c r="U10" s="5" t="s">
        <v>2872</v>
      </c>
      <c r="V10" s="5" t="s">
        <v>2873</v>
      </c>
      <c r="W10" s="5" t="s">
        <v>2874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3</v>
      </c>
      <c r="L11" s="5" t="s">
        <v>2875</v>
      </c>
      <c r="M11" s="5" t="s">
        <v>42</v>
      </c>
      <c r="N11" s="5">
        <f>((J11*400)+(K11*100))+L11</f>
        <v>338.9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2866</v>
      </c>
      <c r="B12" s="5"/>
      <c r="C12" s="5" t="s">
        <v>2867</v>
      </c>
      <c r="D12" s="5" t="s">
        <v>2868</v>
      </c>
      <c r="E12" s="5">
        <v>2</v>
      </c>
      <c r="F12" s="5">
        <v>20986</v>
      </c>
      <c r="G12" s="5" t="s">
        <v>2876</v>
      </c>
      <c r="H12" s="5" t="s">
        <v>56</v>
      </c>
      <c r="I12" s="5" t="s">
        <v>2877</v>
      </c>
      <c r="J12" s="5">
        <v>2</v>
      </c>
      <c r="K12" s="5">
        <v>1</v>
      </c>
      <c r="L12" s="5" t="s">
        <v>1668</v>
      </c>
      <c r="M12" s="5" t="s">
        <v>42</v>
      </c>
      <c r="N12" s="5">
        <f>((J12*400)+(K12*100))+L12</f>
        <v>992</v>
      </c>
      <c r="O12" s="5" t="s">
        <v>79</v>
      </c>
      <c r="P12" s="5">
        <f>N12*O12</f>
        <v>148800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148800</v>
      </c>
      <c r="AH12" s="5">
        <f>AG12</f>
        <v>148800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0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2879</v>
      </c>
      <c r="B10" s="5" t="s">
        <v>2880</v>
      </c>
      <c r="C10" s="5" t="s">
        <v>2881</v>
      </c>
      <c r="D10" s="5" t="s">
        <v>2882</v>
      </c>
      <c r="E10" s="5">
        <v>1</v>
      </c>
      <c r="F10" s="5">
        <v>18477</v>
      </c>
      <c r="G10" s="5" t="s">
        <v>2883</v>
      </c>
      <c r="H10" s="5" t="s">
        <v>56</v>
      </c>
      <c r="I10" s="5" t="s">
        <v>2884</v>
      </c>
      <c r="J10" s="5">
        <v>5</v>
      </c>
      <c r="K10" s="5">
        <v>1</v>
      </c>
      <c r="L10" s="5" t="s">
        <v>468</v>
      </c>
      <c r="M10" s="5" t="s">
        <v>42</v>
      </c>
      <c r="N10" s="5">
        <f>((J10*400)+(K10*100))+L10</f>
        <v>2177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2879</v>
      </c>
      <c r="B11" s="5" t="s">
        <v>2880</v>
      </c>
      <c r="C11" s="5" t="s">
        <v>2881</v>
      </c>
      <c r="D11" s="5" t="s">
        <v>2882</v>
      </c>
      <c r="E11" s="5">
        <v>2</v>
      </c>
      <c r="F11" s="5">
        <v>19896</v>
      </c>
      <c r="G11" s="5" t="s">
        <v>2885</v>
      </c>
      <c r="H11" s="5" t="s">
        <v>88</v>
      </c>
      <c r="I11" s="5" t="s">
        <v>2886</v>
      </c>
      <c r="J11" s="5">
        <v>0</v>
      </c>
      <c r="K11" s="5">
        <v>0</v>
      </c>
      <c r="L11" s="5" t="s">
        <v>715</v>
      </c>
      <c r="M11" s="5" t="s">
        <v>349</v>
      </c>
      <c r="N11" s="5">
        <f>((J11*400)+(K11*100))+L11</f>
        <v>38.5</v>
      </c>
      <c r="O11" s="5" t="s">
        <v>91</v>
      </c>
      <c r="P11" s="5">
        <f>N11*O11</f>
        <v>77000</v>
      </c>
      <c r="Q11" s="5">
        <v>1</v>
      </c>
      <c r="R11" s="5" t="s">
        <v>2879</v>
      </c>
      <c r="S11" s="5" t="s">
        <v>2880</v>
      </c>
      <c r="T11" s="5" t="s">
        <v>2881</v>
      </c>
      <c r="U11" s="5" t="s">
        <v>2887</v>
      </c>
      <c r="V11" s="5" t="s">
        <v>2888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1</v>
      </c>
      <c r="L12" s="5" t="s">
        <v>2889</v>
      </c>
      <c r="M12" s="5" t="s">
        <v>42</v>
      </c>
      <c r="N12" s="5">
        <f>((J12*400)+(K12*100))+L12</f>
        <v>141.5</v>
      </c>
      <c r="O12" s="5" t="s">
        <v>91</v>
      </c>
      <c r="P12" s="5">
        <f>N12*O12</f>
        <v>283000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283000</v>
      </c>
      <c r="AH12" s="5">
        <f>AG12</f>
        <v>283000</v>
      </c>
      <c r="AI12" s="5">
        <v>0</v>
      </c>
      <c r="AJ12" s="5">
        <f>IF((AI12-AH12) &gt; 1,0,IF((AI12-AH12)&lt;0,AH12-AI12,AI12-AH12))</f>
        <v>283000</v>
      </c>
      <c r="AK12" s="5">
        <v>0.01</v>
      </c>
      <c r="AL12" s="5">
        <f>ROUND(AJ12*(AK12/100),2)</f>
        <v>28.3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28.3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4.2450000000000001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24.055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2891</v>
      </c>
      <c r="B10" s="5"/>
      <c r="C10" s="5" t="s">
        <v>2892</v>
      </c>
      <c r="D10" s="5" t="s">
        <v>2893</v>
      </c>
      <c r="E10" s="5">
        <v>1</v>
      </c>
      <c r="F10" s="5">
        <v>19434</v>
      </c>
      <c r="G10" s="5" t="s">
        <v>2894</v>
      </c>
      <c r="H10" s="5" t="s">
        <v>88</v>
      </c>
      <c r="I10" s="5" t="s">
        <v>2895</v>
      </c>
      <c r="J10" s="5">
        <v>4</v>
      </c>
      <c r="K10" s="5">
        <v>1</v>
      </c>
      <c r="L10" s="5" t="s">
        <v>1190</v>
      </c>
      <c r="M10" s="5" t="s">
        <v>42</v>
      </c>
      <c r="N10" s="5">
        <f>((J10*400)+(K10*100))+L10</f>
        <v>1738</v>
      </c>
      <c r="O10" s="5" t="s">
        <v>222</v>
      </c>
      <c r="P10" s="5">
        <f>N10*O10</f>
        <v>434500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434500</v>
      </c>
      <c r="AH10" s="5">
        <f>AG10</f>
        <v>434500</v>
      </c>
      <c r="AI10" s="5">
        <v>0</v>
      </c>
      <c r="AJ10" s="5">
        <f>IF((AI10-AH10) &gt; 1,0,IF((AI10-AH10)&lt;0,AH10-AI10,AI10-AH10))</f>
        <v>434500</v>
      </c>
      <c r="AK10" s="5">
        <v>0.01</v>
      </c>
      <c r="AL10" s="5">
        <f>ROUND(AJ10*(AK10/100),2)</f>
        <v>43.45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43.45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6.5175000000000001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36.932500000000005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2896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2897</v>
      </c>
      <c r="B10" s="5"/>
      <c r="C10" s="5" t="s">
        <v>2898</v>
      </c>
      <c r="D10" s="5" t="s">
        <v>2899</v>
      </c>
      <c r="E10" s="5">
        <v>1</v>
      </c>
      <c r="F10" s="5">
        <v>20580</v>
      </c>
      <c r="G10" s="5"/>
      <c r="H10" s="5" t="s">
        <v>40</v>
      </c>
      <c r="I10" s="5"/>
      <c r="J10" s="5">
        <v>0</v>
      </c>
      <c r="K10" s="5">
        <v>0</v>
      </c>
      <c r="L10" s="5" t="s">
        <v>1236</v>
      </c>
      <c r="M10" s="5" t="s">
        <v>59</v>
      </c>
      <c r="N10" s="5">
        <f>((J10*400)+(K10*100))+L10</f>
        <v>4</v>
      </c>
      <c r="O10" s="5" t="s">
        <v>70</v>
      </c>
      <c r="P10" s="5">
        <f>N10*O10</f>
        <v>500</v>
      </c>
      <c r="Q10" s="5">
        <v>1</v>
      </c>
      <c r="R10" s="5" t="s">
        <v>2897</v>
      </c>
      <c r="S10" s="5"/>
      <c r="T10" s="5" t="s">
        <v>2898</v>
      </c>
      <c r="U10" s="5" t="s">
        <v>2900</v>
      </c>
      <c r="V10" s="5"/>
      <c r="W10" s="5" t="s">
        <v>163</v>
      </c>
      <c r="X10" s="5" t="s">
        <v>1588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420</v>
      </c>
      <c r="M11" s="5" t="s">
        <v>42</v>
      </c>
      <c r="N11" s="5">
        <f>((J11*400)+(K11*100))+L11</f>
        <v>96</v>
      </c>
      <c r="O11" s="5" t="s">
        <v>70</v>
      </c>
      <c r="P11" s="5">
        <f>N11*O11</f>
        <v>12000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12000</v>
      </c>
      <c r="AH11" s="5">
        <f>AG11</f>
        <v>12000</v>
      </c>
      <c r="AI11" s="5">
        <v>0</v>
      </c>
      <c r="AJ11" s="5">
        <f>IF((AI11-AH11) &gt; 1,0,IF((AI11-AH11)&lt;0,AH11-AI11,AI11-AH11))</f>
        <v>12000</v>
      </c>
      <c r="AK11" s="5">
        <v>0.01</v>
      </c>
      <c r="AL11" s="5">
        <f>ROUND(AJ11*(AK11/100),2)</f>
        <v>1.2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1.2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0.18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1.02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2901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2902</v>
      </c>
      <c r="B10" s="5"/>
      <c r="C10" s="5" t="s">
        <v>2903</v>
      </c>
      <c r="D10" s="5" t="s">
        <v>2904</v>
      </c>
      <c r="E10" s="5">
        <v>1</v>
      </c>
      <c r="F10" s="5">
        <v>20646</v>
      </c>
      <c r="G10" s="5"/>
      <c r="H10" s="5" t="s">
        <v>88</v>
      </c>
      <c r="I10" s="5"/>
      <c r="J10" s="5">
        <v>4</v>
      </c>
      <c r="K10" s="5">
        <v>0</v>
      </c>
      <c r="L10" s="5" t="s">
        <v>485</v>
      </c>
      <c r="M10" s="5" t="s">
        <v>42</v>
      </c>
      <c r="N10" s="5">
        <f>((J10*400)+(K10*100))+L10</f>
        <v>1697</v>
      </c>
      <c r="O10" s="5" t="s">
        <v>70</v>
      </c>
      <c r="P10" s="5">
        <f>N10*O10</f>
        <v>212125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212125</v>
      </c>
      <c r="AH10" s="5">
        <f>AG10</f>
        <v>212125</v>
      </c>
      <c r="AI10" s="5">
        <v>0</v>
      </c>
      <c r="AJ10" s="5">
        <f>IF((AI10-AH10) &gt; 1,0,IF((AI10-AH10)&lt;0,AH10-AI10,AI10-AH10))</f>
        <v>212125</v>
      </c>
      <c r="AK10" s="5">
        <v>0.01</v>
      </c>
      <c r="AL10" s="5">
        <f>ROUND(AJ10*(AK10/100),2)</f>
        <v>21.21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21.21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3.1815000000000002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18.028500000000001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2902</v>
      </c>
      <c r="B10" s="5"/>
      <c r="C10" s="5" t="s">
        <v>2906</v>
      </c>
      <c r="D10" s="5" t="s">
        <v>2904</v>
      </c>
      <c r="E10" s="5">
        <v>1</v>
      </c>
      <c r="F10" s="5">
        <v>17865</v>
      </c>
      <c r="G10" s="5"/>
      <c r="H10" s="5" t="s">
        <v>88</v>
      </c>
      <c r="I10" s="5" t="s">
        <v>2907</v>
      </c>
      <c r="J10" s="5">
        <v>4</v>
      </c>
      <c r="K10" s="5">
        <v>0</v>
      </c>
      <c r="L10" s="5" t="s">
        <v>485</v>
      </c>
      <c r="M10" s="5" t="s">
        <v>42</v>
      </c>
      <c r="N10" s="5">
        <f>((J10*400)+(K10*100))+L10</f>
        <v>1697</v>
      </c>
      <c r="O10" s="5" t="s">
        <v>70</v>
      </c>
      <c r="P10" s="5">
        <f>N10*O10</f>
        <v>212125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212125</v>
      </c>
      <c r="AH10" s="5">
        <f>AG10</f>
        <v>212125</v>
      </c>
      <c r="AI10" s="5">
        <v>0</v>
      </c>
      <c r="AJ10" s="5">
        <f>IF((AI10-AH10) &gt; 1,0,IF((AI10-AH10)&lt;0,AH10-AI10,AI10-AH10))</f>
        <v>212125</v>
      </c>
      <c r="AK10" s="5">
        <v>0.01</v>
      </c>
      <c r="AL10" s="5">
        <f>ROUND(AJ10*(AK10/100),2)</f>
        <v>21.21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21.21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3.1815000000000002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18.028500000000001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2908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2909</v>
      </c>
      <c r="B10" s="5"/>
      <c r="C10" s="5" t="s">
        <v>2910</v>
      </c>
      <c r="D10" s="5" t="s">
        <v>2911</v>
      </c>
      <c r="E10" s="5">
        <v>1</v>
      </c>
      <c r="F10" s="5">
        <v>19154</v>
      </c>
      <c r="G10" s="5" t="s">
        <v>2912</v>
      </c>
      <c r="H10" s="5" t="s">
        <v>88</v>
      </c>
      <c r="I10" s="5" t="s">
        <v>2913</v>
      </c>
      <c r="J10" s="5">
        <v>5</v>
      </c>
      <c r="K10" s="5">
        <v>2</v>
      </c>
      <c r="L10" s="5" t="s">
        <v>890</v>
      </c>
      <c r="M10" s="5" t="s">
        <v>42</v>
      </c>
      <c r="N10" s="5">
        <f>((J10*400)+(K10*100))+L10</f>
        <v>2240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377</v>
      </c>
      <c r="B10" s="5" t="s">
        <v>378</v>
      </c>
      <c r="C10" s="5" t="s">
        <v>379</v>
      </c>
      <c r="D10" s="5" t="s">
        <v>380</v>
      </c>
      <c r="E10" s="5">
        <v>1</v>
      </c>
      <c r="F10" s="5">
        <v>18440</v>
      </c>
      <c r="G10" s="5" t="s">
        <v>381</v>
      </c>
      <c r="H10" s="5" t="s">
        <v>40</v>
      </c>
      <c r="I10" s="5"/>
      <c r="J10" s="5">
        <v>15</v>
      </c>
      <c r="K10" s="5">
        <v>0</v>
      </c>
      <c r="L10" s="5" t="s">
        <v>382</v>
      </c>
      <c r="M10" s="5" t="s">
        <v>42</v>
      </c>
      <c r="N10" s="5">
        <f>((J10*400)+(K10*100))+L10</f>
        <v>6005</v>
      </c>
      <c r="O10" s="5" t="s">
        <v>383</v>
      </c>
      <c r="P10" s="5">
        <f>N10*O10</f>
        <v>3002500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3002500</v>
      </c>
      <c r="AH10" s="5">
        <f>AG10</f>
        <v>3002500</v>
      </c>
      <c r="AI10" s="5">
        <v>0</v>
      </c>
      <c r="AJ10" s="5">
        <f>IF((AI10-AH10) &gt; 1,0,IF((AI10-AH10)&lt;0,AH10-AI10,AI10-AH10))</f>
        <v>3002500</v>
      </c>
      <c r="AK10" s="5">
        <v>0.01</v>
      </c>
      <c r="AL10" s="5">
        <f>ROUND(AJ10*(AK10/100),2)</f>
        <v>300.25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300.25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45.037500000000001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255.21250000000001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2914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2915</v>
      </c>
      <c r="B10" s="5" t="s">
        <v>2916</v>
      </c>
      <c r="C10" s="5" t="s">
        <v>2917</v>
      </c>
      <c r="D10" s="5" t="s">
        <v>876</v>
      </c>
      <c r="E10" s="5">
        <v>1</v>
      </c>
      <c r="F10" s="5">
        <v>23021</v>
      </c>
      <c r="G10" s="5" t="s">
        <v>2918</v>
      </c>
      <c r="H10" s="5" t="s">
        <v>56</v>
      </c>
      <c r="I10" s="5" t="s">
        <v>2919</v>
      </c>
      <c r="J10" s="5">
        <v>3</v>
      </c>
      <c r="K10" s="5">
        <v>2</v>
      </c>
      <c r="L10" s="5" t="s">
        <v>375</v>
      </c>
      <c r="M10" s="5" t="s">
        <v>42</v>
      </c>
      <c r="N10" s="5">
        <f>((J10*400)+(K10*100))+L10</f>
        <v>1425</v>
      </c>
      <c r="O10" s="5" t="s">
        <v>158</v>
      </c>
      <c r="P10" s="5">
        <f>N10*O10</f>
        <v>249375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249375</v>
      </c>
      <c r="AH10" s="5">
        <f>AG10</f>
        <v>249375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2915</v>
      </c>
      <c r="B11" s="5" t="s">
        <v>2916</v>
      </c>
      <c r="C11" s="5" t="s">
        <v>2917</v>
      </c>
      <c r="D11" s="5" t="s">
        <v>876</v>
      </c>
      <c r="E11" s="5">
        <v>2</v>
      </c>
      <c r="F11" s="5">
        <v>22861</v>
      </c>
      <c r="G11" s="5" t="s">
        <v>2920</v>
      </c>
      <c r="H11" s="5" t="s">
        <v>88</v>
      </c>
      <c r="I11" s="5" t="s">
        <v>2921</v>
      </c>
      <c r="J11" s="5">
        <v>7</v>
      </c>
      <c r="K11" s="5">
        <v>0</v>
      </c>
      <c r="L11" s="5" t="s">
        <v>311</v>
      </c>
      <c r="M11" s="5" t="s">
        <v>42</v>
      </c>
      <c r="N11" s="5">
        <f>((J11*400)+(K11*100))+L11</f>
        <v>2800</v>
      </c>
      <c r="O11" s="5" t="s">
        <v>70</v>
      </c>
      <c r="P11" s="5">
        <f>N11*O11</f>
        <v>350000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350000</v>
      </c>
      <c r="AH11" s="5">
        <f>AG11</f>
        <v>350000</v>
      </c>
      <c r="AI11" s="5">
        <v>0</v>
      </c>
      <c r="AJ11" s="5">
        <f>IF((AI11-AH11) &gt; 1,0,IF((AI11-AH11)&lt;0,AH11-AI11,AI11-AH11))</f>
        <v>350000</v>
      </c>
      <c r="AK11" s="5">
        <v>0.01</v>
      </c>
      <c r="AL11" s="5">
        <f>ROUND(AJ11*(AK11/100),2)</f>
        <v>35</v>
      </c>
    </row>
    <row r="12" spans="1:38" ht="17.25" x14ac:dyDescent="0.25">
      <c r="A12" s="5" t="s">
        <v>2915</v>
      </c>
      <c r="B12" s="5" t="s">
        <v>2916</v>
      </c>
      <c r="C12" s="5" t="s">
        <v>2917</v>
      </c>
      <c r="D12" s="5" t="s">
        <v>876</v>
      </c>
      <c r="E12" s="5">
        <v>3</v>
      </c>
      <c r="F12" s="5">
        <v>22867</v>
      </c>
      <c r="G12" s="5" t="s">
        <v>2922</v>
      </c>
      <c r="H12" s="5" t="s">
        <v>88</v>
      </c>
      <c r="I12" s="5" t="s">
        <v>2923</v>
      </c>
      <c r="J12" s="5">
        <v>6</v>
      </c>
      <c r="K12" s="5">
        <v>1</v>
      </c>
      <c r="L12" s="5" t="s">
        <v>1390</v>
      </c>
      <c r="M12" s="5" t="s">
        <v>42</v>
      </c>
      <c r="N12" s="5">
        <f>((J12*400)+(K12*100))+L12</f>
        <v>2501</v>
      </c>
      <c r="O12" s="5" t="s">
        <v>70</v>
      </c>
      <c r="P12" s="5">
        <f>N12*O12</f>
        <v>312625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312625</v>
      </c>
      <c r="AH12" s="5">
        <f>AG12</f>
        <v>312625</v>
      </c>
      <c r="AI12" s="5">
        <v>0</v>
      </c>
      <c r="AJ12" s="5">
        <f>IF((AI12-AH12) &gt; 1,0,IF((AI12-AH12)&lt;0,AH12-AI12,AI12-AH12))</f>
        <v>312625</v>
      </c>
      <c r="AK12" s="5">
        <v>0.01</v>
      </c>
      <c r="AL12" s="5">
        <f>ROUND(AJ12*(AK12/100),2)</f>
        <v>31.26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66.260000000000005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9.9390000000000001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56.321000000000005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2925</v>
      </c>
      <c r="B10" s="5" t="s">
        <v>2926</v>
      </c>
      <c r="C10" s="5" t="s">
        <v>2927</v>
      </c>
      <c r="D10" s="5" t="s">
        <v>2928</v>
      </c>
      <c r="E10" s="5">
        <v>1</v>
      </c>
      <c r="F10" s="5">
        <v>19965</v>
      </c>
      <c r="G10" s="5" t="s">
        <v>2929</v>
      </c>
      <c r="H10" s="5" t="s">
        <v>40</v>
      </c>
      <c r="I10" s="5"/>
      <c r="J10" s="5">
        <v>16</v>
      </c>
      <c r="K10" s="5">
        <v>3</v>
      </c>
      <c r="L10" s="5" t="s">
        <v>303</v>
      </c>
      <c r="M10" s="5" t="s">
        <v>42</v>
      </c>
      <c r="N10" s="5">
        <f>((J10*400)+(K10*100))+L10</f>
        <v>6714</v>
      </c>
      <c r="O10" s="5" t="s">
        <v>158</v>
      </c>
      <c r="P10" s="5">
        <f>N10*O10</f>
        <v>1174950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1174950</v>
      </c>
      <c r="AH10" s="5">
        <f>AG10</f>
        <v>1174950</v>
      </c>
      <c r="AI10" s="5">
        <v>0</v>
      </c>
      <c r="AJ10" s="5">
        <f>IF((AI10-AH10) &gt; 1,0,IF((AI10-AH10)&lt;0,AH10-AI10,AI10-AH10))</f>
        <v>1174950</v>
      </c>
      <c r="AK10" s="5">
        <v>0.01</v>
      </c>
      <c r="AL10" s="5">
        <f>ROUND(AJ10*(AK10/100),2)</f>
        <v>117.5</v>
      </c>
    </row>
    <row r="11" spans="1:38" ht="17.25" x14ac:dyDescent="0.25">
      <c r="A11" s="5" t="s">
        <v>2925</v>
      </c>
      <c r="B11" s="5" t="s">
        <v>2926</v>
      </c>
      <c r="C11" s="5" t="s">
        <v>2927</v>
      </c>
      <c r="D11" s="5" t="s">
        <v>2928</v>
      </c>
      <c r="E11" s="5">
        <v>2</v>
      </c>
      <c r="F11" s="5">
        <v>21479</v>
      </c>
      <c r="G11" s="5" t="s">
        <v>2930</v>
      </c>
      <c r="H11" s="5" t="s">
        <v>56</v>
      </c>
      <c r="I11" s="5" t="s">
        <v>2931</v>
      </c>
      <c r="J11" s="5">
        <v>25</v>
      </c>
      <c r="K11" s="5">
        <v>1</v>
      </c>
      <c r="L11" s="5" t="s">
        <v>106</v>
      </c>
      <c r="M11" s="5" t="s">
        <v>42</v>
      </c>
      <c r="N11" s="5">
        <f>((J11*400)+(K11*100))+L11</f>
        <v>10133</v>
      </c>
      <c r="O11" s="5" t="s">
        <v>158</v>
      </c>
      <c r="P11" s="5">
        <f>N11*O11</f>
        <v>1773275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1773275</v>
      </c>
      <c r="AH11" s="5">
        <f>AG11</f>
        <v>1773275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117.5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17.625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99.875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2933</v>
      </c>
      <c r="B10" s="5" t="s">
        <v>2934</v>
      </c>
      <c r="C10" s="5" t="s">
        <v>2935</v>
      </c>
      <c r="D10" s="5" t="s">
        <v>2936</v>
      </c>
      <c r="E10" s="5">
        <v>1</v>
      </c>
      <c r="F10" s="5">
        <v>18375</v>
      </c>
      <c r="G10" s="5" t="s">
        <v>2937</v>
      </c>
      <c r="H10" s="5" t="s">
        <v>40</v>
      </c>
      <c r="I10" s="5"/>
      <c r="J10" s="5">
        <v>16</v>
      </c>
      <c r="K10" s="5">
        <v>0</v>
      </c>
      <c r="L10" s="5" t="s">
        <v>375</v>
      </c>
      <c r="M10" s="5" t="s">
        <v>42</v>
      </c>
      <c r="N10" s="5">
        <f>((J10*400)+(K10*100))+L10</f>
        <v>6425</v>
      </c>
      <c r="O10" s="5" t="s">
        <v>70</v>
      </c>
      <c r="P10" s="5">
        <f>N10*O10</f>
        <v>803125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803125</v>
      </c>
      <c r="AH10" s="5">
        <f>AG10</f>
        <v>803125</v>
      </c>
      <c r="AI10" s="5">
        <v>0</v>
      </c>
      <c r="AJ10" s="5">
        <f>IF((AI10-AH10) &gt; 1,0,IF((AI10-AH10)&lt;0,AH10-AI10,AI10-AH10))</f>
        <v>803125</v>
      </c>
      <c r="AK10" s="5">
        <v>0.01</v>
      </c>
      <c r="AL10" s="5">
        <f>ROUND(AJ10*(AK10/100),2)</f>
        <v>80.31</v>
      </c>
    </row>
    <row r="11" spans="1:38" ht="17.25" x14ac:dyDescent="0.25">
      <c r="A11" s="5" t="s">
        <v>2933</v>
      </c>
      <c r="B11" s="5" t="s">
        <v>2934</v>
      </c>
      <c r="C11" s="5" t="s">
        <v>2935</v>
      </c>
      <c r="D11" s="5" t="s">
        <v>2936</v>
      </c>
      <c r="E11" s="5">
        <v>2</v>
      </c>
      <c r="F11" s="5">
        <v>19641</v>
      </c>
      <c r="G11" s="5" t="s">
        <v>2938</v>
      </c>
      <c r="H11" s="5" t="s">
        <v>56</v>
      </c>
      <c r="I11" s="5" t="s">
        <v>2939</v>
      </c>
      <c r="J11" s="5">
        <v>0</v>
      </c>
      <c r="K11" s="5">
        <v>0</v>
      </c>
      <c r="L11" s="5" t="s">
        <v>246</v>
      </c>
      <c r="M11" s="5" t="s">
        <v>42</v>
      </c>
      <c r="N11" s="5">
        <f>((J11*400)+(K11*100))+L11</f>
        <v>67</v>
      </c>
      <c r="O11" s="5" t="s">
        <v>202</v>
      </c>
      <c r="P11" s="5">
        <f>N11*O11</f>
        <v>40200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40200</v>
      </c>
      <c r="AH11" s="5">
        <f>AG11</f>
        <v>40200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80.31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12.0465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68.263500000000008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2941</v>
      </c>
      <c r="B10" s="5" t="s">
        <v>2942</v>
      </c>
      <c r="C10" s="5" t="s">
        <v>2943</v>
      </c>
      <c r="D10" s="5" t="s">
        <v>2944</v>
      </c>
      <c r="E10" s="5">
        <v>1</v>
      </c>
      <c r="F10" s="5">
        <v>21045</v>
      </c>
      <c r="G10" s="5" t="s">
        <v>2945</v>
      </c>
      <c r="H10" s="5" t="s">
        <v>56</v>
      </c>
      <c r="I10" s="5" t="s">
        <v>2946</v>
      </c>
      <c r="J10" s="5">
        <v>1</v>
      </c>
      <c r="K10" s="5">
        <v>1</v>
      </c>
      <c r="L10" s="5" t="s">
        <v>884</v>
      </c>
      <c r="M10" s="5" t="s">
        <v>42</v>
      </c>
      <c r="N10" s="5">
        <f>((J10*400)+(K10*100))+L10</f>
        <v>575</v>
      </c>
      <c r="O10" s="5" t="s">
        <v>60</v>
      </c>
      <c r="P10" s="5">
        <f>N10*O10</f>
        <v>301875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301875</v>
      </c>
      <c r="AH10" s="5">
        <f>AG10</f>
        <v>301875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2941</v>
      </c>
      <c r="B11" s="5" t="s">
        <v>2942</v>
      </c>
      <c r="C11" s="5" t="s">
        <v>2943</v>
      </c>
      <c r="D11" s="5" t="s">
        <v>2944</v>
      </c>
      <c r="E11" s="5">
        <v>2</v>
      </c>
      <c r="F11" s="5">
        <v>18721</v>
      </c>
      <c r="G11" s="5" t="s">
        <v>2947</v>
      </c>
      <c r="H11" s="5" t="s">
        <v>40</v>
      </c>
      <c r="I11" s="5" t="s">
        <v>2948</v>
      </c>
      <c r="J11" s="5">
        <v>8</v>
      </c>
      <c r="K11" s="5">
        <v>0</v>
      </c>
      <c r="L11" s="5" t="s">
        <v>278</v>
      </c>
      <c r="M11" s="5" t="s">
        <v>42</v>
      </c>
      <c r="N11" s="5">
        <f>((J11*400)+(K11*100))+L11</f>
        <v>3283</v>
      </c>
      <c r="O11" s="5" t="s">
        <v>43</v>
      </c>
      <c r="P11" s="5">
        <f>N11*O11</f>
        <v>246225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246225</v>
      </c>
      <c r="AH11" s="5">
        <f>AG11</f>
        <v>246225</v>
      </c>
      <c r="AI11" s="5">
        <v>0</v>
      </c>
      <c r="AJ11" s="5">
        <f>IF((AI11-AH11) &gt; 1,0,IF((AI11-AH11)&lt;0,AH11-AI11,AI11-AH11))</f>
        <v>246225</v>
      </c>
      <c r="AK11" s="5">
        <v>0.01</v>
      </c>
      <c r="AL11" s="5">
        <f>ROUND(AJ11*(AK11/100),2)</f>
        <v>24.62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24.62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3.6930000000000001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20.927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2950</v>
      </c>
      <c r="B10" s="5" t="s">
        <v>2951</v>
      </c>
      <c r="C10" s="5" t="s">
        <v>2952</v>
      </c>
      <c r="D10" s="5" t="s">
        <v>2953</v>
      </c>
      <c r="E10" s="5">
        <v>1</v>
      </c>
      <c r="F10" s="5">
        <v>17961</v>
      </c>
      <c r="G10" s="5" t="s">
        <v>2954</v>
      </c>
      <c r="H10" s="5" t="s">
        <v>40</v>
      </c>
      <c r="I10" s="5"/>
      <c r="J10" s="5">
        <v>1</v>
      </c>
      <c r="K10" s="5">
        <v>3</v>
      </c>
      <c r="L10" s="5" t="s">
        <v>1320</v>
      </c>
      <c r="M10" s="5" t="s">
        <v>42</v>
      </c>
      <c r="N10" s="5">
        <f>((J10*400)+(K10*100))+L10</f>
        <v>744</v>
      </c>
      <c r="O10" s="5" t="s">
        <v>70</v>
      </c>
      <c r="P10" s="5">
        <f>N10*O10</f>
        <v>93000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93000</v>
      </c>
      <c r="AH10" s="5">
        <f>AG10</f>
        <v>93000</v>
      </c>
      <c r="AI10" s="5">
        <v>0</v>
      </c>
      <c r="AJ10" s="5">
        <f>IF((AI10-AH10) &gt; 1,0,IF((AI10-AH10)&lt;0,AH10-AI10,AI10-AH10))</f>
        <v>93000</v>
      </c>
      <c r="AK10" s="5">
        <v>0.01</v>
      </c>
      <c r="AL10" s="5">
        <f>ROUND(AJ10*(AK10/100),2)</f>
        <v>9.3000000000000007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9.3000000000000007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1.395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7.9050000000000011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2956</v>
      </c>
      <c r="B10" s="5" t="s">
        <v>2957</v>
      </c>
      <c r="C10" s="5" t="s">
        <v>2958</v>
      </c>
      <c r="D10" s="5" t="s">
        <v>2959</v>
      </c>
      <c r="E10" s="5">
        <v>1</v>
      </c>
      <c r="F10" s="5">
        <v>18787</v>
      </c>
      <c r="G10" s="5" t="s">
        <v>2960</v>
      </c>
      <c r="H10" s="5" t="s">
        <v>88</v>
      </c>
      <c r="I10" s="5" t="s">
        <v>2961</v>
      </c>
      <c r="J10" s="5">
        <v>21</v>
      </c>
      <c r="K10" s="5">
        <v>0</v>
      </c>
      <c r="L10" s="5" t="s">
        <v>890</v>
      </c>
      <c r="M10" s="5" t="s">
        <v>42</v>
      </c>
      <c r="N10" s="5">
        <f>((J10*400)+(K10*100))+L10</f>
        <v>8440</v>
      </c>
      <c r="O10" s="5" t="s">
        <v>70</v>
      </c>
      <c r="P10" s="5">
        <f>N10*O10</f>
        <v>1055000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1055000</v>
      </c>
      <c r="AH10" s="5">
        <f>AG10</f>
        <v>1055000</v>
      </c>
      <c r="AI10" s="5">
        <v>0</v>
      </c>
      <c r="AJ10" s="5">
        <f>IF((AI10-AH10) &gt; 1,0,IF((AI10-AH10)&lt;0,AH10-AI10,AI10-AH10))</f>
        <v>1055000</v>
      </c>
      <c r="AK10" s="5">
        <v>0.01</v>
      </c>
      <c r="AL10" s="5">
        <f>ROUND(AJ10*(AK10/100),2)</f>
        <v>105.5</v>
      </c>
    </row>
    <row r="11" spans="1:38" ht="17.25" x14ac:dyDescent="0.25">
      <c r="A11" s="5" t="s">
        <v>2956</v>
      </c>
      <c r="B11" s="5" t="s">
        <v>2957</v>
      </c>
      <c r="C11" s="5" t="s">
        <v>2958</v>
      </c>
      <c r="D11" s="5" t="s">
        <v>2959</v>
      </c>
      <c r="E11" s="5">
        <v>2</v>
      </c>
      <c r="F11" s="5">
        <v>22845</v>
      </c>
      <c r="G11" s="5" t="s">
        <v>2962</v>
      </c>
      <c r="H11" s="5" t="s">
        <v>56</v>
      </c>
      <c r="I11" s="5" t="s">
        <v>2963</v>
      </c>
      <c r="J11" s="5">
        <v>0</v>
      </c>
      <c r="K11" s="5">
        <v>1</v>
      </c>
      <c r="L11" s="5" t="s">
        <v>811</v>
      </c>
      <c r="M11" s="5" t="s">
        <v>42</v>
      </c>
      <c r="N11" s="5">
        <f>((J11*400)+(K11*100))+L11</f>
        <v>161</v>
      </c>
      <c r="O11" s="5" t="s">
        <v>202</v>
      </c>
      <c r="P11" s="5">
        <f>N11*O11</f>
        <v>96600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96600</v>
      </c>
      <c r="AH11" s="5">
        <f>AG11</f>
        <v>96600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105.5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15.824999999999999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89.674999999999997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2965</v>
      </c>
      <c r="B10" s="5" t="s">
        <v>2966</v>
      </c>
      <c r="C10" s="5" t="s">
        <v>2967</v>
      </c>
      <c r="D10" s="5" t="s">
        <v>2968</v>
      </c>
      <c r="E10" s="5">
        <v>1</v>
      </c>
      <c r="F10" s="5">
        <v>21060</v>
      </c>
      <c r="G10" s="5" t="s">
        <v>2969</v>
      </c>
      <c r="H10" s="5" t="s">
        <v>88</v>
      </c>
      <c r="I10" s="5" t="s">
        <v>2970</v>
      </c>
      <c r="J10" s="5">
        <v>0</v>
      </c>
      <c r="K10" s="5">
        <v>0</v>
      </c>
      <c r="L10" s="5" t="s">
        <v>926</v>
      </c>
      <c r="M10" s="5" t="s">
        <v>42</v>
      </c>
      <c r="N10" s="5">
        <f>((J10*400)+(K10*100))+L10</f>
        <v>53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2971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2972</v>
      </c>
      <c r="B10" s="5" t="s">
        <v>2973</v>
      </c>
      <c r="C10" s="5" t="s">
        <v>2974</v>
      </c>
      <c r="D10" s="5" t="s">
        <v>2975</v>
      </c>
      <c r="E10" s="5">
        <v>1</v>
      </c>
      <c r="F10" s="5">
        <v>20902</v>
      </c>
      <c r="G10" s="5" t="s">
        <v>2976</v>
      </c>
      <c r="H10" s="5" t="s">
        <v>40</v>
      </c>
      <c r="I10" s="5"/>
      <c r="J10" s="5">
        <v>22</v>
      </c>
      <c r="K10" s="5">
        <v>2</v>
      </c>
      <c r="L10" s="5" t="s">
        <v>389</v>
      </c>
      <c r="M10" s="5" t="s">
        <v>42</v>
      </c>
      <c r="N10" s="5">
        <f>((J10*400)+(K10*100))+L10</f>
        <v>9049</v>
      </c>
      <c r="O10" s="5" t="s">
        <v>70</v>
      </c>
      <c r="P10" s="5">
        <f>N10*O10</f>
        <v>1131125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1131125</v>
      </c>
      <c r="AH10" s="5">
        <f>AG10</f>
        <v>1131125</v>
      </c>
      <c r="AI10" s="5">
        <v>0</v>
      </c>
      <c r="AJ10" s="5">
        <f>IF((AI10-AH10) &gt; 1,0,IF((AI10-AH10)&lt;0,AH10-AI10,AI10-AH10))</f>
        <v>1131125</v>
      </c>
      <c r="AK10" s="5">
        <v>0.01</v>
      </c>
      <c r="AL10" s="5">
        <f>ROUND(AJ10*(AK10/100),2)</f>
        <v>113.11</v>
      </c>
    </row>
    <row r="11" spans="1:38" ht="17.25" x14ac:dyDescent="0.25">
      <c r="A11" s="5" t="s">
        <v>2972</v>
      </c>
      <c r="B11" s="5" t="s">
        <v>2973</v>
      </c>
      <c r="C11" s="5" t="s">
        <v>2974</v>
      </c>
      <c r="D11" s="5" t="s">
        <v>2975</v>
      </c>
      <c r="E11" s="5">
        <v>2</v>
      </c>
      <c r="F11" s="5">
        <v>19540</v>
      </c>
      <c r="G11" s="5" t="s">
        <v>2977</v>
      </c>
      <c r="H11" s="5" t="s">
        <v>56</v>
      </c>
      <c r="I11" s="5" t="s">
        <v>2978</v>
      </c>
      <c r="J11" s="5">
        <v>11</v>
      </c>
      <c r="K11" s="5">
        <v>3</v>
      </c>
      <c r="L11" s="5" t="s">
        <v>126</v>
      </c>
      <c r="M11" s="5" t="s">
        <v>42</v>
      </c>
      <c r="N11" s="5">
        <f>((J11*400)+(K11*100))+L11</f>
        <v>4702</v>
      </c>
      <c r="O11" s="5" t="s">
        <v>70</v>
      </c>
      <c r="P11" s="5">
        <f>N11*O11</f>
        <v>587750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587750</v>
      </c>
      <c r="AH11" s="5">
        <f>AG11</f>
        <v>587750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2972</v>
      </c>
      <c r="B12" s="5" t="s">
        <v>2973</v>
      </c>
      <c r="C12" s="5" t="s">
        <v>2974</v>
      </c>
      <c r="D12" s="5" t="s">
        <v>2975</v>
      </c>
      <c r="E12" s="5">
        <v>3</v>
      </c>
      <c r="F12" s="5">
        <v>19644</v>
      </c>
      <c r="G12" s="5" t="s">
        <v>2979</v>
      </c>
      <c r="H12" s="5" t="s">
        <v>56</v>
      </c>
      <c r="I12" s="5" t="s">
        <v>2980</v>
      </c>
      <c r="J12" s="5">
        <v>0</v>
      </c>
      <c r="K12" s="5">
        <v>1</v>
      </c>
      <c r="L12" s="5" t="s">
        <v>1320</v>
      </c>
      <c r="M12" s="5" t="s">
        <v>349</v>
      </c>
      <c r="N12" s="5">
        <f>((J12*400)+(K12*100))+L12</f>
        <v>144</v>
      </c>
      <c r="O12" s="5" t="s">
        <v>202</v>
      </c>
      <c r="P12" s="5">
        <f>N12*O12</f>
        <v>86400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86400</v>
      </c>
      <c r="AH12" s="5">
        <f>AG12</f>
        <v>86400</v>
      </c>
      <c r="AI12" s="5">
        <v>50000000</v>
      </c>
      <c r="AJ12" s="5">
        <f>IF((AI12-AH12) &gt; 1,0,IF((AI12-AH12)&lt;0,AH12-AI12,AI12-AH12))</f>
        <v>0</v>
      </c>
      <c r="AK12" s="5">
        <v>0.02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113.11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16.9665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96.143500000000003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2982</v>
      </c>
      <c r="B10" s="5" t="s">
        <v>2983</v>
      </c>
      <c r="C10" s="5" t="s">
        <v>2984</v>
      </c>
      <c r="D10" s="5" t="s">
        <v>2985</v>
      </c>
      <c r="E10" s="5">
        <v>1</v>
      </c>
      <c r="F10" s="5">
        <v>20723</v>
      </c>
      <c r="G10" s="5" t="s">
        <v>2986</v>
      </c>
      <c r="H10" s="5" t="s">
        <v>88</v>
      </c>
      <c r="I10" s="5" t="s">
        <v>2987</v>
      </c>
      <c r="J10" s="5">
        <v>0</v>
      </c>
      <c r="K10" s="5">
        <v>0</v>
      </c>
      <c r="L10" s="5" t="s">
        <v>698</v>
      </c>
      <c r="M10" s="5" t="s">
        <v>42</v>
      </c>
      <c r="N10" s="5">
        <f>((J10*400)+(K10*100))+L10</f>
        <v>52</v>
      </c>
      <c r="O10" s="5" t="s">
        <v>130</v>
      </c>
      <c r="P10" s="5">
        <f>N10*O10</f>
        <v>23400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23400</v>
      </c>
      <c r="AH10" s="5">
        <f>AG10</f>
        <v>23400</v>
      </c>
      <c r="AI10" s="5">
        <v>0</v>
      </c>
      <c r="AJ10" s="5">
        <f>IF((AI10-AH10) &gt; 1,0,IF((AI10-AH10)&lt;0,AH10-AI10,AI10-AH10))</f>
        <v>23400</v>
      </c>
      <c r="AK10" s="5">
        <v>0.01</v>
      </c>
      <c r="AL10" s="5">
        <f>ROUND(AJ10*(AK10/100),2)</f>
        <v>2.34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2.34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0.35099999999999998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1.9889999999999999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2988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2989</v>
      </c>
      <c r="B10" s="5" t="s">
        <v>2990</v>
      </c>
      <c r="C10" s="5" t="s">
        <v>2991</v>
      </c>
      <c r="D10" s="5" t="s">
        <v>2992</v>
      </c>
      <c r="E10" s="5">
        <v>1</v>
      </c>
      <c r="F10" s="5">
        <v>21315</v>
      </c>
      <c r="G10" s="5" t="s">
        <v>2993</v>
      </c>
      <c r="H10" s="5" t="s">
        <v>56</v>
      </c>
      <c r="I10" s="5" t="s">
        <v>2994</v>
      </c>
      <c r="J10" s="5">
        <v>14</v>
      </c>
      <c r="K10" s="5">
        <v>0</v>
      </c>
      <c r="L10" s="5" t="s">
        <v>439</v>
      </c>
      <c r="M10" s="5" t="s">
        <v>42</v>
      </c>
      <c r="N10" s="5">
        <f>((J10*400)+(K10*100))+L10</f>
        <v>5660</v>
      </c>
      <c r="O10" s="5" t="s">
        <v>70</v>
      </c>
      <c r="P10" s="5">
        <f>N10*O10</f>
        <v>707500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707500</v>
      </c>
      <c r="AH10" s="5">
        <f>AG10</f>
        <v>707500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2989</v>
      </c>
      <c r="B11" s="5" t="s">
        <v>2990</v>
      </c>
      <c r="C11" s="5" t="s">
        <v>2991</v>
      </c>
      <c r="D11" s="5" t="s">
        <v>2992</v>
      </c>
      <c r="E11" s="5">
        <v>2</v>
      </c>
      <c r="F11" s="5">
        <v>21445</v>
      </c>
      <c r="G11" s="5" t="s">
        <v>2995</v>
      </c>
      <c r="H11" s="5" t="s">
        <v>56</v>
      </c>
      <c r="I11" s="5" t="s">
        <v>2996</v>
      </c>
      <c r="J11" s="5">
        <v>2</v>
      </c>
      <c r="K11" s="5">
        <v>1</v>
      </c>
      <c r="L11" s="5" t="s">
        <v>417</v>
      </c>
      <c r="M11" s="5" t="s">
        <v>42</v>
      </c>
      <c r="N11" s="5">
        <f>((J11*400)+(K11*100))+L11</f>
        <v>942</v>
      </c>
      <c r="O11" s="5" t="s">
        <v>222</v>
      </c>
      <c r="P11" s="5">
        <f>N11*O11</f>
        <v>235500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235500</v>
      </c>
      <c r="AH11" s="5">
        <f>AG11</f>
        <v>235500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2989</v>
      </c>
      <c r="B12" s="5" t="s">
        <v>2990</v>
      </c>
      <c r="C12" s="5" t="s">
        <v>2991</v>
      </c>
      <c r="D12" s="5" t="s">
        <v>2992</v>
      </c>
      <c r="E12" s="5">
        <v>3</v>
      </c>
      <c r="F12" s="5">
        <v>18985</v>
      </c>
      <c r="G12" s="5" t="s">
        <v>2997</v>
      </c>
      <c r="H12" s="5" t="s">
        <v>56</v>
      </c>
      <c r="I12" s="5" t="s">
        <v>2998</v>
      </c>
      <c r="J12" s="5">
        <v>0</v>
      </c>
      <c r="K12" s="5">
        <v>3</v>
      </c>
      <c r="L12" s="5" t="s">
        <v>117</v>
      </c>
      <c r="M12" s="5" t="s">
        <v>42</v>
      </c>
      <c r="N12" s="5">
        <f>((J12*400)+(K12*100))+L12</f>
        <v>391</v>
      </c>
      <c r="O12" s="5" t="s">
        <v>222</v>
      </c>
      <c r="P12" s="5">
        <f>N12*O12</f>
        <v>97750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97750</v>
      </c>
      <c r="AH12" s="5">
        <f>AG12</f>
        <v>97750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2989</v>
      </c>
      <c r="B13" s="5" t="s">
        <v>2990</v>
      </c>
      <c r="C13" s="5" t="s">
        <v>2991</v>
      </c>
      <c r="D13" s="5" t="s">
        <v>2992</v>
      </c>
      <c r="E13" s="5">
        <v>4</v>
      </c>
      <c r="F13" s="5">
        <v>23041</v>
      </c>
      <c r="G13" s="5" t="s">
        <v>2999</v>
      </c>
      <c r="H13" s="5" t="s">
        <v>56</v>
      </c>
      <c r="I13" s="5" t="s">
        <v>3000</v>
      </c>
      <c r="J13" s="5">
        <v>0</v>
      </c>
      <c r="K13" s="5">
        <v>1</v>
      </c>
      <c r="L13" s="5" t="s">
        <v>403</v>
      </c>
      <c r="M13" s="5" t="s">
        <v>349</v>
      </c>
      <c r="N13" s="5">
        <f>((J13*400)+(K13*100))+L13</f>
        <v>112</v>
      </c>
      <c r="O13" s="5" t="s">
        <v>554</v>
      </c>
      <c r="P13" s="5">
        <f>N13*O13</f>
        <v>78400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78400</v>
      </c>
      <c r="AH13" s="5">
        <f>AG13</f>
        <v>78400</v>
      </c>
      <c r="AI13" s="5">
        <v>50000000</v>
      </c>
      <c r="AJ13" s="5">
        <f>IF((AI13-AH13) &gt; 1,0,IF((AI13-AH13)&lt;0,AH13-AI13,AI13-AH13))</f>
        <v>0</v>
      </c>
      <c r="AK13" s="5">
        <v>0.02</v>
      </c>
      <c r="AL13" s="5">
        <f>ROUND(AJ13*(AK13/100),2)</f>
        <v>0</v>
      </c>
    </row>
    <row r="14" spans="1:38" ht="17.25" x14ac:dyDescent="0.25">
      <c r="A14" s="5" t="s">
        <v>2989</v>
      </c>
      <c r="B14" s="5" t="s">
        <v>2990</v>
      </c>
      <c r="C14" s="5" t="s">
        <v>2991</v>
      </c>
      <c r="D14" s="5" t="s">
        <v>2992</v>
      </c>
      <c r="E14" s="5">
        <v>5</v>
      </c>
      <c r="F14" s="5">
        <v>22570</v>
      </c>
      <c r="G14" s="5" t="s">
        <v>3001</v>
      </c>
      <c r="H14" s="5" t="s">
        <v>40</v>
      </c>
      <c r="I14" s="5" t="s">
        <v>3002</v>
      </c>
      <c r="J14" s="5">
        <v>17</v>
      </c>
      <c r="K14" s="5">
        <v>3</v>
      </c>
      <c r="L14" s="5" t="s">
        <v>1236</v>
      </c>
      <c r="M14" s="5" t="s">
        <v>42</v>
      </c>
      <c r="N14" s="5">
        <f>((J14*400)+(K14*100))+L14</f>
        <v>7104</v>
      </c>
      <c r="O14" s="5" t="s">
        <v>70</v>
      </c>
      <c r="P14" s="5">
        <f>N14*O14</f>
        <v>888000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888000</v>
      </c>
      <c r="AH14" s="5">
        <f>AG14</f>
        <v>888000</v>
      </c>
      <c r="AI14" s="5">
        <v>0</v>
      </c>
      <c r="AJ14" s="5">
        <f>IF((AI14-AH14) &gt; 1,0,IF((AI14-AH14)&lt;0,AH14-AI14,AI14-AH14))</f>
        <v>888000</v>
      </c>
      <c r="AK14" s="5">
        <v>0.01</v>
      </c>
      <c r="AL14" s="5">
        <f>ROUND(AJ14*(AK14/100),2)</f>
        <v>88.8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88.8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13.319999999999999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75.48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385</v>
      </c>
      <c r="B10" s="5"/>
      <c r="C10" s="5" t="s">
        <v>386</v>
      </c>
      <c r="D10" s="5" t="s">
        <v>387</v>
      </c>
      <c r="E10" s="5">
        <v>1</v>
      </c>
      <c r="F10" s="5">
        <v>22490</v>
      </c>
      <c r="G10" s="5" t="s">
        <v>388</v>
      </c>
      <c r="H10" s="5" t="s">
        <v>40</v>
      </c>
      <c r="I10" s="5"/>
      <c r="J10" s="5">
        <v>24</v>
      </c>
      <c r="K10" s="5">
        <v>1</v>
      </c>
      <c r="L10" s="5" t="s">
        <v>389</v>
      </c>
      <c r="M10" s="5" t="s">
        <v>42</v>
      </c>
      <c r="N10" s="5">
        <f>((J10*400)+(K10*100))+L10</f>
        <v>9749</v>
      </c>
      <c r="O10" s="5" t="s">
        <v>79</v>
      </c>
      <c r="P10" s="5">
        <f>N10*O10</f>
        <v>1462350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1462350</v>
      </c>
      <c r="AH10" s="5">
        <f>AG10</f>
        <v>1462350</v>
      </c>
      <c r="AI10" s="5">
        <v>0</v>
      </c>
      <c r="AJ10" s="5">
        <f>IF((AI10-AH10) &gt; 1,0,IF((AI10-AH10)&lt;0,AH10-AI10,AI10-AH10))</f>
        <v>1462350</v>
      </c>
      <c r="AK10" s="5">
        <v>0.01</v>
      </c>
      <c r="AL10" s="5">
        <f>ROUND(AJ10*(AK10/100),2)</f>
        <v>146.24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146.24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21.936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124.304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3004</v>
      </c>
      <c r="B10" s="5" t="s">
        <v>3005</v>
      </c>
      <c r="C10" s="5" t="s">
        <v>3006</v>
      </c>
      <c r="D10" s="5" t="s">
        <v>3007</v>
      </c>
      <c r="E10" s="5">
        <v>1</v>
      </c>
      <c r="F10" s="5">
        <v>21997</v>
      </c>
      <c r="G10" s="5" t="s">
        <v>3008</v>
      </c>
      <c r="H10" s="5" t="s">
        <v>40</v>
      </c>
      <c r="I10" s="5"/>
      <c r="J10" s="5">
        <v>13</v>
      </c>
      <c r="K10" s="5">
        <v>3</v>
      </c>
      <c r="L10" s="5" t="s">
        <v>1390</v>
      </c>
      <c r="M10" s="5" t="s">
        <v>42</v>
      </c>
      <c r="N10" s="5">
        <f>((J10*400)+(K10*100))+L10</f>
        <v>5501</v>
      </c>
      <c r="O10" s="5" t="s">
        <v>70</v>
      </c>
      <c r="P10" s="5">
        <f>N10*O10</f>
        <v>687625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687625</v>
      </c>
      <c r="AH10" s="5">
        <f>AG10</f>
        <v>687625</v>
      </c>
      <c r="AI10" s="5">
        <v>0</v>
      </c>
      <c r="AJ10" s="5">
        <f>IF((AI10-AH10) &gt; 1,0,IF((AI10-AH10)&lt;0,AH10-AI10,AI10-AH10))</f>
        <v>687625</v>
      </c>
      <c r="AK10" s="5">
        <v>0.01</v>
      </c>
      <c r="AL10" s="5">
        <f>ROUND(AJ10*(AK10/100),2)</f>
        <v>68.760000000000005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68.760000000000005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10.314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58.446000000000005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3010</v>
      </c>
      <c r="B10" s="5" t="s">
        <v>3011</v>
      </c>
      <c r="C10" s="5" t="s">
        <v>3012</v>
      </c>
      <c r="D10" s="5" t="s">
        <v>3013</v>
      </c>
      <c r="E10" s="5">
        <v>1</v>
      </c>
      <c r="F10" s="5">
        <v>22000</v>
      </c>
      <c r="G10" s="5" t="s">
        <v>3014</v>
      </c>
      <c r="H10" s="5" t="s">
        <v>88</v>
      </c>
      <c r="I10" s="5" t="s">
        <v>3015</v>
      </c>
      <c r="J10" s="5">
        <v>4</v>
      </c>
      <c r="K10" s="5">
        <v>1</v>
      </c>
      <c r="L10" s="5" t="s">
        <v>439</v>
      </c>
      <c r="M10" s="5" t="s">
        <v>42</v>
      </c>
      <c r="N10" s="5">
        <f>((J10*400)+(K10*100))+L10</f>
        <v>1760</v>
      </c>
      <c r="O10" s="5" t="s">
        <v>222</v>
      </c>
      <c r="P10" s="5">
        <f>N10*O10</f>
        <v>440000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440000</v>
      </c>
      <c r="AH10" s="5">
        <f>AG10</f>
        <v>440000</v>
      </c>
      <c r="AI10" s="5">
        <v>0</v>
      </c>
      <c r="AJ10" s="5">
        <f>IF((AI10-AH10) &gt; 1,0,IF((AI10-AH10)&lt;0,AH10-AI10,AI10-AH10))</f>
        <v>440000</v>
      </c>
      <c r="AK10" s="5">
        <v>0.01</v>
      </c>
      <c r="AL10" s="5">
        <f>ROUND(AJ10*(AK10/100),2)</f>
        <v>44</v>
      </c>
    </row>
    <row r="11" spans="1:38" ht="17.25" x14ac:dyDescent="0.25">
      <c r="A11" s="5" t="s">
        <v>3010</v>
      </c>
      <c r="B11" s="5" t="s">
        <v>3011</v>
      </c>
      <c r="C11" s="5" t="s">
        <v>3012</v>
      </c>
      <c r="D11" s="5" t="s">
        <v>3013</v>
      </c>
      <c r="E11" s="5">
        <v>2</v>
      </c>
      <c r="F11" s="5">
        <v>21051</v>
      </c>
      <c r="G11" s="5" t="s">
        <v>3016</v>
      </c>
      <c r="H11" s="5" t="s">
        <v>88</v>
      </c>
      <c r="I11" s="5" t="s">
        <v>3017</v>
      </c>
      <c r="J11" s="5">
        <v>0</v>
      </c>
      <c r="K11" s="5">
        <v>0</v>
      </c>
      <c r="L11" s="5" t="s">
        <v>271</v>
      </c>
      <c r="M11" s="5" t="s">
        <v>42</v>
      </c>
      <c r="N11" s="5">
        <f>((J11*400)+(K11*100))+L11</f>
        <v>78</v>
      </c>
      <c r="O11" s="5" t="s">
        <v>130</v>
      </c>
      <c r="P11" s="5">
        <f>N11*O11</f>
        <v>35100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35100</v>
      </c>
      <c r="AH11" s="5">
        <f>AG11</f>
        <v>35100</v>
      </c>
      <c r="AI11" s="5">
        <v>0</v>
      </c>
      <c r="AJ11" s="5">
        <f>IF((AI11-AH11) &gt; 1,0,IF((AI11-AH11)&lt;0,AH11-AI11,AI11-AH11))</f>
        <v>35100</v>
      </c>
      <c r="AK11" s="5">
        <v>0.01</v>
      </c>
      <c r="AL11" s="5">
        <f>ROUND(AJ11*(AK11/100),2)</f>
        <v>3.51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47.51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7.1264999999999992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40.383499999999998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3019</v>
      </c>
      <c r="B10" s="5"/>
      <c r="C10" s="5" t="s">
        <v>3020</v>
      </c>
      <c r="D10" s="5" t="s">
        <v>2716</v>
      </c>
      <c r="E10" s="5">
        <v>1</v>
      </c>
      <c r="F10" s="5">
        <v>18274</v>
      </c>
      <c r="G10" s="5" t="s">
        <v>3021</v>
      </c>
      <c r="H10" s="5" t="s">
        <v>88</v>
      </c>
      <c r="I10" s="5" t="s">
        <v>3022</v>
      </c>
      <c r="J10" s="5">
        <v>5</v>
      </c>
      <c r="K10" s="5">
        <v>0</v>
      </c>
      <c r="L10" s="5" t="s">
        <v>311</v>
      </c>
      <c r="M10" s="5" t="s">
        <v>42</v>
      </c>
      <c r="N10" s="5">
        <f>((J10*400)+(K10*100))+L10</f>
        <v>2000</v>
      </c>
      <c r="O10" s="5" t="s">
        <v>383</v>
      </c>
      <c r="P10" s="5">
        <f>N10*O10</f>
        <v>1000000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1000000</v>
      </c>
      <c r="AH10" s="5">
        <f>AG10</f>
        <v>1000000</v>
      </c>
      <c r="AI10" s="5">
        <v>0</v>
      </c>
      <c r="AJ10" s="5">
        <f>IF((AI10-AH10) &gt; 1,0,IF((AI10-AH10)&lt;0,AH10-AI10,AI10-AH10))</f>
        <v>1000000</v>
      </c>
      <c r="AK10" s="5">
        <v>0.01</v>
      </c>
      <c r="AL10" s="5">
        <f>ROUND(AJ10*(AK10/100),2)</f>
        <v>100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3023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3024</v>
      </c>
      <c r="B10" s="5" t="s">
        <v>3025</v>
      </c>
      <c r="C10" s="5" t="s">
        <v>3026</v>
      </c>
      <c r="D10" s="5" t="s">
        <v>3027</v>
      </c>
      <c r="E10" s="5">
        <v>1</v>
      </c>
      <c r="F10" s="5">
        <v>18448</v>
      </c>
      <c r="G10" s="5" t="s">
        <v>3028</v>
      </c>
      <c r="H10" s="5" t="s">
        <v>56</v>
      </c>
      <c r="I10" s="5" t="s">
        <v>3029</v>
      </c>
      <c r="J10" s="5">
        <v>2</v>
      </c>
      <c r="K10" s="5">
        <v>3</v>
      </c>
      <c r="L10" s="5" t="s">
        <v>1462</v>
      </c>
      <c r="M10" s="5" t="s">
        <v>42</v>
      </c>
      <c r="N10" s="5">
        <f>((J10*400)+(K10*100))+L10</f>
        <v>1118</v>
      </c>
      <c r="O10" s="5" t="s">
        <v>70</v>
      </c>
      <c r="P10" s="5">
        <f>N10*O10</f>
        <v>139750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139750</v>
      </c>
      <c r="AH10" s="5">
        <f>AG10</f>
        <v>139750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3024</v>
      </c>
      <c r="B11" s="5" t="s">
        <v>3025</v>
      </c>
      <c r="C11" s="5" t="s">
        <v>3026</v>
      </c>
      <c r="D11" s="5" t="s">
        <v>3027</v>
      </c>
      <c r="E11" s="5">
        <v>2</v>
      </c>
      <c r="F11" s="5">
        <v>19899</v>
      </c>
      <c r="G11" s="5" t="s">
        <v>3030</v>
      </c>
      <c r="H11" s="5" t="s">
        <v>40</v>
      </c>
      <c r="I11" s="5"/>
      <c r="J11" s="5">
        <v>11</v>
      </c>
      <c r="K11" s="5">
        <v>0</v>
      </c>
      <c r="L11" s="5" t="s">
        <v>117</v>
      </c>
      <c r="M11" s="5" t="s">
        <v>42</v>
      </c>
      <c r="N11" s="5">
        <f>((J11*400)+(K11*100))+L11</f>
        <v>4491</v>
      </c>
      <c r="O11" s="5" t="s">
        <v>70</v>
      </c>
      <c r="P11" s="5">
        <f>N11*O11</f>
        <v>561375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561375</v>
      </c>
      <c r="AH11" s="5">
        <f>AG11</f>
        <v>561375</v>
      </c>
      <c r="AI11" s="5">
        <v>0</v>
      </c>
      <c r="AJ11" s="5">
        <f>IF((AI11-AH11) &gt; 1,0,IF((AI11-AH11)&lt;0,AH11-AI11,AI11-AH11))</f>
        <v>561375</v>
      </c>
      <c r="AK11" s="5">
        <v>0.01</v>
      </c>
      <c r="AL11" s="5">
        <f>ROUND(AJ11*(AK11/100),2)</f>
        <v>56.14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56.14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8.4209999999999994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47.719000000000001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3032</v>
      </c>
      <c r="B10" s="5" t="s">
        <v>3033</v>
      </c>
      <c r="C10" s="5" t="s">
        <v>3034</v>
      </c>
      <c r="D10" s="5" t="s">
        <v>3035</v>
      </c>
      <c r="E10" s="5">
        <v>1</v>
      </c>
      <c r="F10" s="5">
        <v>18383</v>
      </c>
      <c r="G10" s="5" t="s">
        <v>3036</v>
      </c>
      <c r="H10" s="5" t="s">
        <v>40</v>
      </c>
      <c r="I10" s="5"/>
      <c r="J10" s="5">
        <v>3</v>
      </c>
      <c r="K10" s="5">
        <v>0</v>
      </c>
      <c r="L10" s="5" t="s">
        <v>225</v>
      </c>
      <c r="M10" s="5" t="s">
        <v>42</v>
      </c>
      <c r="N10" s="5">
        <f>((J10*400)+(K10*100))+L10</f>
        <v>1255</v>
      </c>
      <c r="O10" s="5" t="s">
        <v>43</v>
      </c>
      <c r="P10" s="5">
        <f>N10*O10</f>
        <v>94125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94125</v>
      </c>
      <c r="AH10" s="5">
        <f>AG10</f>
        <v>94125</v>
      </c>
      <c r="AI10" s="5">
        <v>0</v>
      </c>
      <c r="AJ10" s="5">
        <f>IF((AI10-AH10) &gt; 1,0,IF((AI10-AH10)&lt;0,AH10-AI10,AI10-AH10))</f>
        <v>94125</v>
      </c>
      <c r="AK10" s="5">
        <v>0.01</v>
      </c>
      <c r="AL10" s="5">
        <f>ROUND(AJ10*(AK10/100),2)</f>
        <v>9.41</v>
      </c>
    </row>
    <row r="11" spans="1:38" ht="17.25" x14ac:dyDescent="0.25">
      <c r="A11" s="5" t="s">
        <v>3032</v>
      </c>
      <c r="B11" s="5" t="s">
        <v>3033</v>
      </c>
      <c r="C11" s="5" t="s">
        <v>3034</v>
      </c>
      <c r="D11" s="5" t="s">
        <v>3035</v>
      </c>
      <c r="E11" s="5">
        <v>2</v>
      </c>
      <c r="F11" s="5">
        <v>21044</v>
      </c>
      <c r="G11" s="5" t="s">
        <v>3037</v>
      </c>
      <c r="H11" s="5" t="s">
        <v>40</v>
      </c>
      <c r="I11" s="5"/>
      <c r="J11" s="5">
        <v>6</v>
      </c>
      <c r="K11" s="5">
        <v>0</v>
      </c>
      <c r="L11" s="5" t="s">
        <v>246</v>
      </c>
      <c r="M11" s="5" t="s">
        <v>42</v>
      </c>
      <c r="N11" s="5">
        <f>((J11*400)+(K11*100))+L11</f>
        <v>2467</v>
      </c>
      <c r="O11" s="5" t="s">
        <v>43</v>
      </c>
      <c r="P11" s="5">
        <f>N11*O11</f>
        <v>185025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185025</v>
      </c>
      <c r="AH11" s="5">
        <f>AG11</f>
        <v>185025</v>
      </c>
      <c r="AI11" s="5">
        <v>0</v>
      </c>
      <c r="AJ11" s="5">
        <f>IF((AI11-AH11) &gt; 1,0,IF((AI11-AH11)&lt;0,AH11-AI11,AI11-AH11))</f>
        <v>185025</v>
      </c>
      <c r="AK11" s="5">
        <v>0.01</v>
      </c>
      <c r="AL11" s="5">
        <f>ROUND(AJ11*(AK11/100),2)</f>
        <v>18.5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27.91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4.1864999999999997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23.723500000000001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3039</v>
      </c>
      <c r="B10" s="5" t="s">
        <v>3040</v>
      </c>
      <c r="C10" s="5" t="s">
        <v>3041</v>
      </c>
      <c r="D10" s="5" t="s">
        <v>3042</v>
      </c>
      <c r="E10" s="5">
        <v>1</v>
      </c>
      <c r="F10" s="5">
        <v>22099</v>
      </c>
      <c r="G10" s="5" t="s">
        <v>3043</v>
      </c>
      <c r="H10" s="5" t="s">
        <v>40</v>
      </c>
      <c r="I10" s="5"/>
      <c r="J10" s="5">
        <v>6</v>
      </c>
      <c r="K10" s="5">
        <v>1</v>
      </c>
      <c r="L10" s="5" t="s">
        <v>871</v>
      </c>
      <c r="M10" s="5" t="s">
        <v>42</v>
      </c>
      <c r="N10" s="5">
        <f>((J10*400)+(K10*100))+L10</f>
        <v>2516</v>
      </c>
      <c r="O10" s="5" t="s">
        <v>70</v>
      </c>
      <c r="P10" s="5">
        <f>N10*O10</f>
        <v>314500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314500</v>
      </c>
      <c r="AH10" s="5">
        <f>AG10</f>
        <v>314500</v>
      </c>
      <c r="AI10" s="5">
        <v>0</v>
      </c>
      <c r="AJ10" s="5">
        <f>IF((AI10-AH10) &gt; 1,0,IF((AI10-AH10)&lt;0,AH10-AI10,AI10-AH10))</f>
        <v>314500</v>
      </c>
      <c r="AK10" s="5">
        <v>0.01</v>
      </c>
      <c r="AL10" s="5">
        <f>ROUND(AJ10*(AK10/100),2)</f>
        <v>31.45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4.7174999999999994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26.732500000000002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3045</v>
      </c>
      <c r="B10" s="5" t="s">
        <v>3046</v>
      </c>
      <c r="C10" s="5" t="s">
        <v>3047</v>
      </c>
      <c r="D10" s="5" t="s">
        <v>3048</v>
      </c>
      <c r="E10" s="5">
        <v>1</v>
      </c>
      <c r="F10" s="5">
        <v>19449</v>
      </c>
      <c r="G10" s="5" t="s">
        <v>3049</v>
      </c>
      <c r="H10" s="5" t="s">
        <v>40</v>
      </c>
      <c r="I10" s="5"/>
      <c r="J10" s="5">
        <v>16</v>
      </c>
      <c r="K10" s="5">
        <v>1</v>
      </c>
      <c r="L10" s="5" t="s">
        <v>264</v>
      </c>
      <c r="M10" s="5" t="s">
        <v>42</v>
      </c>
      <c r="N10" s="5">
        <f>((J10*400)+(K10*100))+L10</f>
        <v>6530</v>
      </c>
      <c r="O10" s="5" t="s">
        <v>158</v>
      </c>
      <c r="P10" s="5">
        <f>N10*O10</f>
        <v>1142750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1142750</v>
      </c>
      <c r="AH10" s="5">
        <f>AG10</f>
        <v>1142750</v>
      </c>
      <c r="AI10" s="5">
        <v>0</v>
      </c>
      <c r="AJ10" s="5">
        <f>IF((AI10-AH10) &gt; 1,0,IF((AI10-AH10)&lt;0,AH10-AI10,AI10-AH10))</f>
        <v>1142750</v>
      </c>
      <c r="AK10" s="5">
        <v>0.01</v>
      </c>
      <c r="AL10" s="5">
        <f>ROUND(AJ10*(AK10/100),2)</f>
        <v>114.28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114.28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17.141999999999999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97.138000000000005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>
    <pageSetUpPr fitToPage="1"/>
  </sheetPr>
  <dimension ref="A1:AM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3050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>
        <v>1</v>
      </c>
      <c r="R10" s="5" t="s">
        <v>3051</v>
      </c>
      <c r="S10" s="5"/>
      <c r="T10" s="5" t="s">
        <v>3052</v>
      </c>
      <c r="U10" s="5" t="s">
        <v>3053</v>
      </c>
      <c r="V10" s="5" t="s">
        <v>3054</v>
      </c>
      <c r="W10" s="5" t="s">
        <v>163</v>
      </c>
      <c r="X10" s="5" t="s">
        <v>164</v>
      </c>
      <c r="Y10" s="5" t="s">
        <v>3055</v>
      </c>
      <c r="Z10" s="5">
        <v>18</v>
      </c>
      <c r="AA10" s="5">
        <v>100</v>
      </c>
      <c r="AB10" s="5">
        <v>6400</v>
      </c>
      <c r="AC10" s="5">
        <f>Z10*AB10</f>
        <v>115200</v>
      </c>
      <c r="AD10" s="5">
        <v>10</v>
      </c>
      <c r="AE10" s="5">
        <v>10</v>
      </c>
      <c r="AF10" s="5">
        <f>(AC10*(100-AE10))/100</f>
        <v>103680</v>
      </c>
      <c r="AG10" s="5">
        <f>P10+AF10</f>
        <v>103680</v>
      </c>
      <c r="AH10" s="5">
        <f>AF10</f>
        <v>103680</v>
      </c>
      <c r="AI10" s="5">
        <v>0</v>
      </c>
      <c r="AJ10" s="5">
        <f>IF((AI10-AH10) &gt; 1,0,IF((AI10-AH10)&lt;0,AH10-AI10,AI10-AH10))</f>
        <v>103680</v>
      </c>
      <c r="AK10" s="5">
        <v>0.02</v>
      </c>
      <c r="AL10" s="5">
        <f>ROUND(AJ10*(AK10/100),2)</f>
        <v>20.74</v>
      </c>
      <c r="AM10" t="s">
        <v>3056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>
        <v>2</v>
      </c>
      <c r="R11" s="5" t="s">
        <v>3051</v>
      </c>
      <c r="S11" s="5"/>
      <c r="T11" s="5" t="s">
        <v>3052</v>
      </c>
      <c r="U11" s="5" t="s">
        <v>3053</v>
      </c>
      <c r="V11" s="5" t="s">
        <v>3054</v>
      </c>
      <c r="W11" s="5" t="s">
        <v>3057</v>
      </c>
      <c r="X11" s="5" t="s">
        <v>164</v>
      </c>
      <c r="Y11" s="5" t="s">
        <v>905</v>
      </c>
      <c r="Z11" s="5">
        <v>10</v>
      </c>
      <c r="AA11" s="5">
        <v>100</v>
      </c>
      <c r="AB11" s="5">
        <v>5100</v>
      </c>
      <c r="AC11" s="5">
        <f>Z11*AB11</f>
        <v>51000</v>
      </c>
      <c r="AD11" s="5">
        <v>10</v>
      </c>
      <c r="AE11" s="5">
        <v>10</v>
      </c>
      <c r="AF11" s="5">
        <f>(AC11*(100-AE11))/100</f>
        <v>45900</v>
      </c>
      <c r="AG11" s="5">
        <f>P11+AF11</f>
        <v>45900</v>
      </c>
      <c r="AH11" s="5">
        <f>AF11</f>
        <v>45900</v>
      </c>
      <c r="AI11" s="5">
        <v>0</v>
      </c>
      <c r="AJ11" s="5">
        <f>IF((AI11-AH11) &gt; 1,0,IF((AI11-AH11)&lt;0,AH11-AI11,AI11-AH11))</f>
        <v>45900</v>
      </c>
      <c r="AK11" s="5">
        <v>0.3</v>
      </c>
      <c r="AL11" s="5">
        <f>ROUND(AJ11*(AK11/100),2)</f>
        <v>137.69999999999999</v>
      </c>
      <c r="AM11" t="s">
        <v>3058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>
        <v>3</v>
      </c>
      <c r="R12" s="5" t="s">
        <v>3051</v>
      </c>
      <c r="S12" s="5"/>
      <c r="T12" s="5" t="s">
        <v>3052</v>
      </c>
      <c r="U12" s="5" t="s">
        <v>3053</v>
      </c>
      <c r="V12" s="5" t="s">
        <v>3054</v>
      </c>
      <c r="W12" s="5" t="s">
        <v>3059</v>
      </c>
      <c r="X12" s="5" t="s">
        <v>164</v>
      </c>
      <c r="Y12" s="5" t="s">
        <v>3060</v>
      </c>
      <c r="Z12" s="5">
        <v>11.25</v>
      </c>
      <c r="AA12" s="5">
        <v>100</v>
      </c>
      <c r="AB12" s="5">
        <v>5600</v>
      </c>
      <c r="AC12" s="5">
        <f>Z12*AB12</f>
        <v>63000</v>
      </c>
      <c r="AD12" s="5">
        <v>10</v>
      </c>
      <c r="AE12" s="5">
        <v>10</v>
      </c>
      <c r="AF12" s="5">
        <f>(AC12*(100-AE12))/100</f>
        <v>56700</v>
      </c>
      <c r="AG12" s="5">
        <f>P12+AF12</f>
        <v>56700</v>
      </c>
      <c r="AH12" s="5">
        <f>AF12</f>
        <v>56700</v>
      </c>
      <c r="AI12" s="5">
        <v>0</v>
      </c>
      <c r="AJ12" s="5">
        <f>IF((AI12-AH12) &gt; 1,0,IF((AI12-AH12)&lt;0,AH12-AI12,AI12-AH12))</f>
        <v>56700</v>
      </c>
      <c r="AK12" s="5">
        <v>0.3</v>
      </c>
      <c r="AL12" s="5">
        <f>ROUND(AJ12*(AK12/100),2)</f>
        <v>170.1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>
        <v>4</v>
      </c>
      <c r="R13" s="5" t="s">
        <v>3051</v>
      </c>
      <c r="S13" s="5"/>
      <c r="T13" s="5" t="s">
        <v>3052</v>
      </c>
      <c r="U13" s="5" t="s">
        <v>3053</v>
      </c>
      <c r="V13" s="5" t="s">
        <v>3054</v>
      </c>
      <c r="W13" s="5" t="s">
        <v>2874</v>
      </c>
      <c r="X13" s="5" t="s">
        <v>164</v>
      </c>
      <c r="Y13" s="5" t="s">
        <v>3060</v>
      </c>
      <c r="Z13" s="5">
        <v>61.2</v>
      </c>
      <c r="AA13" s="5">
        <v>100</v>
      </c>
      <c r="AB13" s="5">
        <v>5450</v>
      </c>
      <c r="AC13" s="5">
        <f>Z13*AB13</f>
        <v>333540</v>
      </c>
      <c r="AD13" s="5">
        <v>10</v>
      </c>
      <c r="AE13" s="5">
        <v>10</v>
      </c>
      <c r="AF13" s="5">
        <f>(AC13*(100-AE13))/100</f>
        <v>300186</v>
      </c>
      <c r="AG13" s="5">
        <f>P13+AF13</f>
        <v>300186</v>
      </c>
      <c r="AH13" s="5">
        <f>AF13</f>
        <v>300186</v>
      </c>
      <c r="AI13" s="5">
        <v>0</v>
      </c>
      <c r="AJ13" s="5">
        <f>IF((AI13-AH13) &gt; 1,0,IF((AI13-AH13)&lt;0,AH13-AI13,AI13-AH13))</f>
        <v>300186</v>
      </c>
      <c r="AK13" s="5">
        <v>0.3</v>
      </c>
      <c r="AL13" s="5">
        <f>ROUND(AJ13*(AK13/100),2)</f>
        <v>900.56</v>
      </c>
      <c r="AM13" t="s">
        <v>3061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>
        <v>5</v>
      </c>
      <c r="R14" s="5" t="s">
        <v>3051</v>
      </c>
      <c r="S14" s="5"/>
      <c r="T14" s="5" t="s">
        <v>3052</v>
      </c>
      <c r="U14" s="5" t="s">
        <v>3053</v>
      </c>
      <c r="V14" s="5" t="s">
        <v>3054</v>
      </c>
      <c r="W14" s="5" t="s">
        <v>904</v>
      </c>
      <c r="X14" s="5" t="s">
        <v>164</v>
      </c>
      <c r="Y14" s="5" t="s">
        <v>905</v>
      </c>
      <c r="Z14" s="5">
        <v>36</v>
      </c>
      <c r="AA14" s="5">
        <v>100</v>
      </c>
      <c r="AB14" s="5">
        <v>6800</v>
      </c>
      <c r="AC14" s="5">
        <f>Z14*AB14</f>
        <v>244800</v>
      </c>
      <c r="AD14" s="5">
        <v>10</v>
      </c>
      <c r="AE14" s="5">
        <v>10</v>
      </c>
      <c r="AF14" s="5">
        <f>(AC14*(100-AE14))/100</f>
        <v>220320</v>
      </c>
      <c r="AG14" s="5">
        <f>P14+AF14</f>
        <v>220320</v>
      </c>
      <c r="AH14" s="5">
        <f>AF14</f>
        <v>220320</v>
      </c>
      <c r="AI14" s="5">
        <v>0</v>
      </c>
      <c r="AJ14" s="5">
        <f>IF((AI14-AH14) &gt; 1,0,IF((AI14-AH14)&lt;0,AH14-AI14,AI14-AH14))</f>
        <v>220320</v>
      </c>
      <c r="AK14" s="5">
        <v>0.3</v>
      </c>
      <c r="AL14" s="5">
        <f>ROUND(AJ14*(AK14/100),2)</f>
        <v>660.96</v>
      </c>
      <c r="AM14" t="s">
        <v>3062</v>
      </c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1890.06</v>
      </c>
    </row>
    <row r="16" spans="1:39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283.50899999999996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1606.5509999999999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3064</v>
      </c>
      <c r="B10" s="5" t="s">
        <v>3065</v>
      </c>
      <c r="C10" s="5" t="s">
        <v>3066</v>
      </c>
      <c r="D10" s="5" t="s">
        <v>3067</v>
      </c>
      <c r="E10" s="5">
        <v>1</v>
      </c>
      <c r="F10" s="5">
        <v>19003</v>
      </c>
      <c r="G10" s="5" t="s">
        <v>3068</v>
      </c>
      <c r="H10" s="5" t="s">
        <v>88</v>
      </c>
      <c r="I10" s="5" t="s">
        <v>3069</v>
      </c>
      <c r="J10" s="5">
        <v>14</v>
      </c>
      <c r="K10" s="5">
        <v>0</v>
      </c>
      <c r="L10" s="5" t="s">
        <v>311</v>
      </c>
      <c r="M10" s="5" t="s">
        <v>42</v>
      </c>
      <c r="N10" s="5">
        <f>((J10*400)+(K10*100))+L10</f>
        <v>5600</v>
      </c>
      <c r="O10" s="5" t="s">
        <v>70</v>
      </c>
      <c r="P10" s="5">
        <f>N10*O10</f>
        <v>700000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700000</v>
      </c>
      <c r="AH10" s="5">
        <f>AG10</f>
        <v>700000</v>
      </c>
      <c r="AI10" s="5">
        <v>0</v>
      </c>
      <c r="AJ10" s="5">
        <f>IF((AI10-AH10) &gt; 1,0,IF((AI10-AH10)&lt;0,AH10-AI10,AI10-AH10))</f>
        <v>700000</v>
      </c>
      <c r="AK10" s="5">
        <v>0.01</v>
      </c>
      <c r="AL10" s="5">
        <f>ROUND(AJ10*(AK10/100),2)</f>
        <v>70</v>
      </c>
    </row>
    <row r="11" spans="1:38" ht="17.25" x14ac:dyDescent="0.25">
      <c r="A11" s="5" t="s">
        <v>3064</v>
      </c>
      <c r="B11" s="5" t="s">
        <v>3065</v>
      </c>
      <c r="C11" s="5" t="s">
        <v>3066</v>
      </c>
      <c r="D11" s="5" t="s">
        <v>3067</v>
      </c>
      <c r="E11" s="5">
        <v>2</v>
      </c>
      <c r="F11" s="5">
        <v>18468</v>
      </c>
      <c r="G11" s="5" t="s">
        <v>3070</v>
      </c>
      <c r="H11" s="5" t="s">
        <v>40</v>
      </c>
      <c r="I11" s="5"/>
      <c r="J11" s="5">
        <v>5</v>
      </c>
      <c r="K11" s="5">
        <v>3</v>
      </c>
      <c r="L11" s="5" t="s">
        <v>871</v>
      </c>
      <c r="M11" s="5" t="s">
        <v>42</v>
      </c>
      <c r="N11" s="5">
        <f>((J11*400)+(K11*100))+L11</f>
        <v>2316</v>
      </c>
      <c r="O11" s="5" t="s">
        <v>70</v>
      </c>
      <c r="P11" s="5">
        <f>N11*O11</f>
        <v>289500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289500</v>
      </c>
      <c r="AH11" s="5">
        <f>AG11</f>
        <v>289500</v>
      </c>
      <c r="AI11" s="5">
        <v>0</v>
      </c>
      <c r="AJ11" s="5">
        <f>IF((AI11-AH11) &gt; 1,0,IF((AI11-AH11)&lt;0,AH11-AI11,AI11-AH11))</f>
        <v>289500</v>
      </c>
      <c r="AK11" s="5">
        <v>0.01</v>
      </c>
      <c r="AL11" s="5">
        <f>ROUND(AJ11*(AK11/100),2)</f>
        <v>28.95</v>
      </c>
    </row>
    <row r="12" spans="1:38" ht="17.25" x14ac:dyDescent="0.25">
      <c r="A12" s="5" t="s">
        <v>3064</v>
      </c>
      <c r="B12" s="5" t="s">
        <v>3065</v>
      </c>
      <c r="C12" s="5" t="s">
        <v>3066</v>
      </c>
      <c r="D12" s="5" t="s">
        <v>3067</v>
      </c>
      <c r="E12" s="5">
        <v>3</v>
      </c>
      <c r="F12" s="5">
        <v>20504</v>
      </c>
      <c r="G12" s="5" t="s">
        <v>3071</v>
      </c>
      <c r="H12" s="5" t="s">
        <v>56</v>
      </c>
      <c r="I12" s="5" t="s">
        <v>3072</v>
      </c>
      <c r="J12" s="5">
        <v>0</v>
      </c>
      <c r="K12" s="5">
        <v>0</v>
      </c>
      <c r="L12" s="5" t="s">
        <v>243</v>
      </c>
      <c r="M12" s="5" t="s">
        <v>42</v>
      </c>
      <c r="N12" s="5">
        <f>((J12*400)+(K12*100))+L12</f>
        <v>24</v>
      </c>
      <c r="O12" s="5" t="s">
        <v>70</v>
      </c>
      <c r="P12" s="5">
        <f>N12*O12</f>
        <v>3000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3000</v>
      </c>
      <c r="AH12" s="5">
        <f>AG12</f>
        <v>3000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98.95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14.842499999999999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84.107500000000002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3074</v>
      </c>
      <c r="B10" s="5" t="s">
        <v>3075</v>
      </c>
      <c r="C10" s="5" t="s">
        <v>3076</v>
      </c>
      <c r="D10" s="5" t="s">
        <v>3077</v>
      </c>
      <c r="E10" s="5">
        <v>1</v>
      </c>
      <c r="F10" s="5">
        <v>21497</v>
      </c>
      <c r="G10" s="5" t="s">
        <v>3078</v>
      </c>
      <c r="H10" s="5" t="s">
        <v>56</v>
      </c>
      <c r="I10" s="5" t="s">
        <v>3079</v>
      </c>
      <c r="J10" s="5">
        <v>3</v>
      </c>
      <c r="K10" s="5">
        <v>2</v>
      </c>
      <c r="L10" s="5" t="s">
        <v>1353</v>
      </c>
      <c r="M10" s="5" t="s">
        <v>42</v>
      </c>
      <c r="N10" s="5">
        <f>((J10*400)+(K10*100))+L10</f>
        <v>1446</v>
      </c>
      <c r="O10" s="5" t="s">
        <v>383</v>
      </c>
      <c r="P10" s="5">
        <f>N10*O10</f>
        <v>723000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723000</v>
      </c>
      <c r="AH10" s="5">
        <f>AG10</f>
        <v>723000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3074</v>
      </c>
      <c r="B11" s="5" t="s">
        <v>3075</v>
      </c>
      <c r="C11" s="5" t="s">
        <v>3076</v>
      </c>
      <c r="D11" s="5" t="s">
        <v>3077</v>
      </c>
      <c r="E11" s="5">
        <v>2</v>
      </c>
      <c r="F11" s="5">
        <v>22937</v>
      </c>
      <c r="G11" s="5" t="s">
        <v>3080</v>
      </c>
      <c r="H11" s="5" t="s">
        <v>40</v>
      </c>
      <c r="I11" s="5"/>
      <c r="J11" s="5">
        <v>9</v>
      </c>
      <c r="K11" s="5">
        <v>0</v>
      </c>
      <c r="L11" s="5" t="s">
        <v>300</v>
      </c>
      <c r="M11" s="5" t="s">
        <v>42</v>
      </c>
      <c r="N11" s="5">
        <f>((J11*400)+(K11*100))+L11</f>
        <v>3695</v>
      </c>
      <c r="O11" s="5" t="s">
        <v>70</v>
      </c>
      <c r="P11" s="5">
        <f>N11*O11</f>
        <v>461875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461875</v>
      </c>
      <c r="AH11" s="5">
        <f>AG11</f>
        <v>461875</v>
      </c>
      <c r="AI11" s="5">
        <v>0</v>
      </c>
      <c r="AJ11" s="5">
        <f>IF((AI11-AH11) &gt; 1,0,IF((AI11-AH11)&lt;0,AH11-AI11,AI11-AH11))</f>
        <v>461875</v>
      </c>
      <c r="AK11" s="5">
        <v>0.01</v>
      </c>
      <c r="AL11" s="5">
        <f>ROUND(AJ11*(AK11/100),2)</f>
        <v>46.19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46.19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6.9284999999999997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39.261499999999998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391</v>
      </c>
      <c r="B10" s="5" t="s">
        <v>392</v>
      </c>
      <c r="C10" s="5" t="s">
        <v>393</v>
      </c>
      <c r="D10" s="5" t="s">
        <v>394</v>
      </c>
      <c r="E10" s="5">
        <v>1</v>
      </c>
      <c r="F10" s="5">
        <v>20674</v>
      </c>
      <c r="G10" s="5"/>
      <c r="H10" s="5" t="s">
        <v>40</v>
      </c>
      <c r="I10" s="5"/>
      <c r="J10" s="5">
        <v>21</v>
      </c>
      <c r="K10" s="5">
        <v>1</v>
      </c>
      <c r="L10" s="5" t="s">
        <v>395</v>
      </c>
      <c r="M10" s="5" t="s">
        <v>42</v>
      </c>
      <c r="N10" s="5">
        <f>((J10*400)+(K10*100))+L10</f>
        <v>8523</v>
      </c>
      <c r="O10" s="5" t="s">
        <v>70</v>
      </c>
      <c r="P10" s="5">
        <f>N10*O10</f>
        <v>1065375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1065375</v>
      </c>
      <c r="AH10" s="5">
        <f>AG10</f>
        <v>1065375</v>
      </c>
      <c r="AI10" s="5">
        <v>0</v>
      </c>
      <c r="AJ10" s="5">
        <f>IF((AI10-AH10) &gt; 1,0,IF((AI10-AH10)&lt;0,AH10-AI10,AI10-AH10))</f>
        <v>1065375</v>
      </c>
      <c r="AK10" s="5">
        <v>0.01</v>
      </c>
      <c r="AL10" s="5">
        <f>ROUND(AJ10*(AK10/100),2)</f>
        <v>106.54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106.54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15.981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90.559000000000012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3082</v>
      </c>
      <c r="B10" s="5"/>
      <c r="C10" s="5" t="s">
        <v>3083</v>
      </c>
      <c r="D10" s="5" t="s">
        <v>3084</v>
      </c>
      <c r="E10" s="5">
        <v>1</v>
      </c>
      <c r="F10" s="5">
        <v>17842</v>
      </c>
      <c r="G10" s="5"/>
      <c r="H10" s="5" t="s">
        <v>156</v>
      </c>
      <c r="I10" s="5"/>
      <c r="J10" s="5">
        <v>0</v>
      </c>
      <c r="K10" s="5">
        <v>0</v>
      </c>
      <c r="L10" s="5" t="s">
        <v>3085</v>
      </c>
      <c r="M10" s="5" t="s">
        <v>349</v>
      </c>
      <c r="N10" s="5">
        <f>((J10*400)+(K10*100))+L10</f>
        <v>150</v>
      </c>
      <c r="O10" s="5" t="s">
        <v>158</v>
      </c>
      <c r="P10" s="5">
        <f>N10*O10</f>
        <v>26250</v>
      </c>
      <c r="Q10" s="5">
        <v>1</v>
      </c>
      <c r="R10" s="5" t="s">
        <v>3082</v>
      </c>
      <c r="S10" s="5"/>
      <c r="T10" s="5" t="s">
        <v>3083</v>
      </c>
      <c r="U10" s="5" t="s">
        <v>3086</v>
      </c>
      <c r="V10" s="5"/>
      <c r="W10" s="5" t="s">
        <v>163</v>
      </c>
      <c r="X10" s="5" t="s">
        <v>164</v>
      </c>
      <c r="Y10" s="5" t="s">
        <v>3055</v>
      </c>
      <c r="Z10" s="5">
        <v>63</v>
      </c>
      <c r="AA10" s="5">
        <v>100</v>
      </c>
      <c r="AB10" s="5">
        <v>6400</v>
      </c>
      <c r="AC10" s="5">
        <f>Z10*AB10</f>
        <v>403200</v>
      </c>
      <c r="AD10" s="5">
        <v>4</v>
      </c>
      <c r="AE10" s="5">
        <v>4</v>
      </c>
      <c r="AF10" s="5">
        <f>(AC10*(100-AE10))/100</f>
        <v>387072</v>
      </c>
      <c r="AG10" s="5">
        <f>P10+AF10</f>
        <v>413322</v>
      </c>
      <c r="AH10" s="5">
        <f>(AG10*AA10)/100</f>
        <v>413322</v>
      </c>
      <c r="AI10" s="5">
        <f>IF(AF10&lt;=10000000,AF10,10000000)</f>
        <v>387072</v>
      </c>
      <c r="AJ10" s="5">
        <f>IF((AI10-AH10) &gt; 1,0,IF((AI10-AH10)&lt;0,AH10-AI10,AI10-AH10))</f>
        <v>26250</v>
      </c>
      <c r="AK10" s="5">
        <v>0.02</v>
      </c>
      <c r="AL10" s="5">
        <f>ROUND(AJ10*(AK10/100),2)</f>
        <v>5.25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5</v>
      </c>
      <c r="K11" s="5">
        <v>2</v>
      </c>
      <c r="L11" s="5" t="s">
        <v>1047</v>
      </c>
      <c r="M11" s="5" t="s">
        <v>42</v>
      </c>
      <c r="N11" s="5">
        <f>((J11*400)+(K11*100))+L11</f>
        <v>2250</v>
      </c>
      <c r="O11" s="5" t="s">
        <v>158</v>
      </c>
      <c r="P11" s="5">
        <f>N11*O11</f>
        <v>393750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393750</v>
      </c>
      <c r="AH11" s="5">
        <f>AG11</f>
        <v>393750</v>
      </c>
      <c r="AI11" s="5">
        <v>0</v>
      </c>
      <c r="AJ11" s="5">
        <f>IF((AI11-AH11) &gt; 1,0,IF((AI11-AH11)&lt;0,AH11-AI11,AI11-AH11))</f>
        <v>393750</v>
      </c>
      <c r="AK11" s="5">
        <v>0.01</v>
      </c>
      <c r="AL11" s="5">
        <f>ROUND(AJ11*(AK11/100),2)</f>
        <v>39.380000000000003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44.63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6.6945000000000006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37.935500000000005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3088</v>
      </c>
      <c r="B10" s="5"/>
      <c r="C10" s="5" t="s">
        <v>3089</v>
      </c>
      <c r="D10" s="5" t="s">
        <v>2763</v>
      </c>
      <c r="E10" s="5">
        <v>1</v>
      </c>
      <c r="F10" s="5">
        <v>20773</v>
      </c>
      <c r="G10" s="5" t="s">
        <v>3090</v>
      </c>
      <c r="H10" s="5" t="s">
        <v>40</v>
      </c>
      <c r="I10" s="5"/>
      <c r="J10" s="5">
        <v>9</v>
      </c>
      <c r="K10" s="5">
        <v>1</v>
      </c>
      <c r="L10" s="5" t="s">
        <v>1190</v>
      </c>
      <c r="M10" s="5" t="s">
        <v>42</v>
      </c>
      <c r="N10" s="5">
        <f>((J10*400)+(K10*100))+L10</f>
        <v>3738</v>
      </c>
      <c r="O10" s="5" t="s">
        <v>79</v>
      </c>
      <c r="P10" s="5">
        <f>N10*O10</f>
        <v>560700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560700</v>
      </c>
      <c r="AH10" s="5">
        <f>AG10</f>
        <v>560700</v>
      </c>
      <c r="AI10" s="5">
        <v>0</v>
      </c>
      <c r="AJ10" s="5">
        <f>IF((AI10-AH10) &gt; 1,0,IF((AI10-AH10)&lt;0,AH10-AI10,AI10-AH10))</f>
        <v>560700</v>
      </c>
      <c r="AK10" s="5">
        <v>0.01</v>
      </c>
      <c r="AL10" s="5">
        <f>ROUND(AJ10*(AK10/100),2)</f>
        <v>56.07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56.07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8.410499999999999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47.659500000000001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3092</v>
      </c>
      <c r="B10" s="5" t="s">
        <v>3093</v>
      </c>
      <c r="C10" s="5" t="s">
        <v>3094</v>
      </c>
      <c r="D10" s="5" t="s">
        <v>3095</v>
      </c>
      <c r="E10" s="5">
        <v>1</v>
      </c>
      <c r="F10" s="5">
        <v>18692</v>
      </c>
      <c r="G10" s="5" t="s">
        <v>3096</v>
      </c>
      <c r="H10" s="5" t="s">
        <v>88</v>
      </c>
      <c r="I10" s="5" t="s">
        <v>3097</v>
      </c>
      <c r="J10" s="5">
        <v>6</v>
      </c>
      <c r="K10" s="5">
        <v>1</v>
      </c>
      <c r="L10" s="5" t="s">
        <v>217</v>
      </c>
      <c r="M10" s="5" t="s">
        <v>42</v>
      </c>
      <c r="N10" s="5">
        <f>((J10*400)+(K10*100))+L10</f>
        <v>2532</v>
      </c>
      <c r="O10" s="5" t="s">
        <v>70</v>
      </c>
      <c r="P10" s="5">
        <f>N10*O10</f>
        <v>316500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316500</v>
      </c>
      <c r="AH10" s="5">
        <f>AG10</f>
        <v>316500</v>
      </c>
      <c r="AI10" s="5">
        <v>0</v>
      </c>
      <c r="AJ10" s="5">
        <f>IF((AI10-AH10) &gt; 1,0,IF((AI10-AH10)&lt;0,AH10-AI10,AI10-AH10))</f>
        <v>316500</v>
      </c>
      <c r="AK10" s="5">
        <v>0.01</v>
      </c>
      <c r="AL10" s="5">
        <f>ROUND(AJ10*(AK10/100),2)</f>
        <v>31.65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4.7474999999999996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26.9025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3098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3099</v>
      </c>
      <c r="B10" s="5" t="s">
        <v>3100</v>
      </c>
      <c r="C10" s="5" t="s">
        <v>3101</v>
      </c>
      <c r="D10" s="5" t="s">
        <v>3102</v>
      </c>
      <c r="E10" s="5">
        <v>1</v>
      </c>
      <c r="F10" s="5">
        <v>18614</v>
      </c>
      <c r="G10" s="5" t="s">
        <v>3103</v>
      </c>
      <c r="H10" s="5" t="s">
        <v>40</v>
      </c>
      <c r="I10" s="5"/>
      <c r="J10" s="5">
        <v>17</v>
      </c>
      <c r="K10" s="5">
        <v>0</v>
      </c>
      <c r="L10" s="5" t="s">
        <v>1335</v>
      </c>
      <c r="M10" s="5" t="s">
        <v>42</v>
      </c>
      <c r="N10" s="5">
        <f>((J10*400)+(K10*100))+L10</f>
        <v>6827</v>
      </c>
      <c r="O10" s="5" t="s">
        <v>79</v>
      </c>
      <c r="P10" s="5">
        <f>N10*O10</f>
        <v>1024050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1024050</v>
      </c>
      <c r="AH10" s="5">
        <f>AG10</f>
        <v>1024050</v>
      </c>
      <c r="AI10" s="5">
        <v>0</v>
      </c>
      <c r="AJ10" s="5">
        <f>IF((AI10-AH10) &gt; 1,0,IF((AI10-AH10)&lt;0,AH10-AI10,AI10-AH10))</f>
        <v>1024050</v>
      </c>
      <c r="AK10" s="5">
        <v>0.01</v>
      </c>
      <c r="AL10" s="5">
        <f>ROUND(AJ10*(AK10/100),2)</f>
        <v>102.41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102.41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15.361499999999999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87.04849999999999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>
    <pageSetUpPr fitToPage="1"/>
  </sheetPr>
  <dimension ref="A1:AL36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3105</v>
      </c>
      <c r="B10" s="5" t="s">
        <v>3106</v>
      </c>
      <c r="C10" s="5" t="s">
        <v>3107</v>
      </c>
      <c r="D10" s="5" t="s">
        <v>3108</v>
      </c>
      <c r="E10" s="5">
        <v>1</v>
      </c>
      <c r="F10" s="5">
        <v>20910</v>
      </c>
      <c r="G10" s="5" t="s">
        <v>3109</v>
      </c>
      <c r="H10" s="5" t="s">
        <v>56</v>
      </c>
      <c r="I10" s="5" t="s">
        <v>3110</v>
      </c>
      <c r="J10" s="5">
        <v>0</v>
      </c>
      <c r="K10" s="5">
        <v>0</v>
      </c>
      <c r="L10" s="5" t="s">
        <v>511</v>
      </c>
      <c r="M10" s="5" t="s">
        <v>59</v>
      </c>
      <c r="N10" s="5">
        <f t="shared" ref="N10:N29" si="0">((J10*400)+(K10*100))+L10</f>
        <v>26</v>
      </c>
      <c r="O10" s="5" t="s">
        <v>383</v>
      </c>
      <c r="P10" s="5">
        <f t="shared" ref="P10:P29" si="1">N10*O10</f>
        <v>13000</v>
      </c>
      <c r="Q10" s="5">
        <v>1</v>
      </c>
      <c r="R10" s="5" t="s">
        <v>3105</v>
      </c>
      <c r="S10" s="5" t="s">
        <v>3106</v>
      </c>
      <c r="T10" s="5" t="s">
        <v>3107</v>
      </c>
      <c r="U10" s="5" t="s">
        <v>3111</v>
      </c>
      <c r="V10" s="5"/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3112</v>
      </c>
      <c r="M11" s="5" t="s">
        <v>349</v>
      </c>
      <c r="N11" s="5">
        <f t="shared" si="0"/>
        <v>16.25</v>
      </c>
      <c r="O11" s="5" t="s">
        <v>383</v>
      </c>
      <c r="P11" s="5">
        <f t="shared" si="1"/>
        <v>8125</v>
      </c>
      <c r="Q11" s="5">
        <v>1</v>
      </c>
      <c r="R11" s="5" t="s">
        <v>3105</v>
      </c>
      <c r="S11" s="5" t="s">
        <v>3106</v>
      </c>
      <c r="T11" s="5" t="s">
        <v>3107</v>
      </c>
      <c r="U11" s="5" t="s">
        <v>3111</v>
      </c>
      <c r="V11" s="5"/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3113</v>
      </c>
      <c r="M12" s="5" t="s">
        <v>59</v>
      </c>
      <c r="N12" s="5">
        <f t="shared" si="0"/>
        <v>11.25</v>
      </c>
      <c r="O12" s="5" t="s">
        <v>383</v>
      </c>
      <c r="P12" s="5">
        <f t="shared" si="1"/>
        <v>5625</v>
      </c>
      <c r="Q12" s="5">
        <v>1</v>
      </c>
      <c r="R12" s="5" t="s">
        <v>3105</v>
      </c>
      <c r="S12" s="5" t="s">
        <v>3106</v>
      </c>
      <c r="T12" s="5" t="s">
        <v>3107</v>
      </c>
      <c r="U12" s="5" t="s">
        <v>3111</v>
      </c>
      <c r="V12" s="5"/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3113</v>
      </c>
      <c r="M13" s="5" t="s">
        <v>59</v>
      </c>
      <c r="N13" s="5">
        <f t="shared" si="0"/>
        <v>11.25</v>
      </c>
      <c r="O13" s="5" t="s">
        <v>383</v>
      </c>
      <c r="P13" s="5">
        <f t="shared" si="1"/>
        <v>5625</v>
      </c>
      <c r="Q13" s="5">
        <v>1</v>
      </c>
      <c r="R13" s="5" t="s">
        <v>3105</v>
      </c>
      <c r="S13" s="5" t="s">
        <v>3106</v>
      </c>
      <c r="T13" s="5" t="s">
        <v>3107</v>
      </c>
      <c r="U13" s="5" t="s">
        <v>3111</v>
      </c>
      <c r="V13" s="5"/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3113</v>
      </c>
      <c r="M14" s="5" t="s">
        <v>59</v>
      </c>
      <c r="N14" s="5">
        <f t="shared" si="0"/>
        <v>11.25</v>
      </c>
      <c r="O14" s="5" t="s">
        <v>383</v>
      </c>
      <c r="P14" s="5">
        <f t="shared" si="1"/>
        <v>5625</v>
      </c>
      <c r="Q14" s="5">
        <v>1</v>
      </c>
      <c r="R14" s="5" t="s">
        <v>3105</v>
      </c>
      <c r="S14" s="5" t="s">
        <v>3106</v>
      </c>
      <c r="T14" s="5" t="s">
        <v>3107</v>
      </c>
      <c r="U14" s="5" t="s">
        <v>3111</v>
      </c>
      <c r="V14" s="5"/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0</v>
      </c>
      <c r="K15" s="5">
        <v>0</v>
      </c>
      <c r="L15" s="5" t="s">
        <v>3113</v>
      </c>
      <c r="M15" s="5" t="s">
        <v>59</v>
      </c>
      <c r="N15" s="5">
        <f t="shared" si="0"/>
        <v>11.25</v>
      </c>
      <c r="O15" s="5" t="s">
        <v>383</v>
      </c>
      <c r="P15" s="5">
        <f t="shared" si="1"/>
        <v>5625</v>
      </c>
      <c r="Q15" s="5">
        <v>1</v>
      </c>
      <c r="R15" s="5" t="s">
        <v>3105</v>
      </c>
      <c r="S15" s="5" t="s">
        <v>3106</v>
      </c>
      <c r="T15" s="5" t="s">
        <v>3107</v>
      </c>
      <c r="U15" s="5" t="s">
        <v>3111</v>
      </c>
      <c r="V15" s="5"/>
      <c r="W15" s="5" t="s">
        <v>163</v>
      </c>
      <c r="X15" s="5" t="s">
        <v>164</v>
      </c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>
        <v>0</v>
      </c>
      <c r="K16" s="5">
        <v>0</v>
      </c>
      <c r="L16" s="5" t="s">
        <v>3113</v>
      </c>
      <c r="M16" s="5" t="s">
        <v>59</v>
      </c>
      <c r="N16" s="5">
        <f t="shared" si="0"/>
        <v>11.25</v>
      </c>
      <c r="O16" s="5" t="s">
        <v>383</v>
      </c>
      <c r="P16" s="5">
        <f t="shared" si="1"/>
        <v>5625</v>
      </c>
      <c r="Q16" s="5">
        <v>1</v>
      </c>
      <c r="R16" s="5" t="s">
        <v>3105</v>
      </c>
      <c r="S16" s="5" t="s">
        <v>3106</v>
      </c>
      <c r="T16" s="5" t="s">
        <v>3107</v>
      </c>
      <c r="U16" s="5" t="s">
        <v>3111</v>
      </c>
      <c r="V16" s="5"/>
      <c r="W16" s="5" t="s">
        <v>163</v>
      </c>
      <c r="X16" s="5" t="s">
        <v>164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>
        <v>0</v>
      </c>
      <c r="K17" s="5">
        <v>0</v>
      </c>
      <c r="L17" s="5" t="s">
        <v>3113</v>
      </c>
      <c r="M17" s="5" t="s">
        <v>59</v>
      </c>
      <c r="N17" s="5">
        <f t="shared" si="0"/>
        <v>11.25</v>
      </c>
      <c r="O17" s="5" t="s">
        <v>383</v>
      </c>
      <c r="P17" s="5">
        <f t="shared" si="1"/>
        <v>5625</v>
      </c>
      <c r="Q17" s="5">
        <v>1</v>
      </c>
      <c r="R17" s="5" t="s">
        <v>3105</v>
      </c>
      <c r="S17" s="5" t="s">
        <v>3106</v>
      </c>
      <c r="T17" s="5" t="s">
        <v>3107</v>
      </c>
      <c r="U17" s="5" t="s">
        <v>3111</v>
      </c>
      <c r="V17" s="5"/>
      <c r="W17" s="5" t="s">
        <v>163</v>
      </c>
      <c r="X17" s="5" t="s">
        <v>164</v>
      </c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>
        <v>0</v>
      </c>
      <c r="K18" s="5">
        <v>0</v>
      </c>
      <c r="L18" s="5" t="s">
        <v>1165</v>
      </c>
      <c r="M18" s="5" t="s">
        <v>59</v>
      </c>
      <c r="N18" s="5">
        <f t="shared" si="0"/>
        <v>13.5</v>
      </c>
      <c r="O18" s="5" t="s">
        <v>383</v>
      </c>
      <c r="P18" s="5">
        <f t="shared" si="1"/>
        <v>6750</v>
      </c>
      <c r="Q18" s="5">
        <v>1</v>
      </c>
      <c r="R18" s="5" t="s">
        <v>3105</v>
      </c>
      <c r="S18" s="5" t="s">
        <v>3106</v>
      </c>
      <c r="T18" s="5" t="s">
        <v>3107</v>
      </c>
      <c r="U18" s="5" t="s">
        <v>3111</v>
      </c>
      <c r="V18" s="5"/>
      <c r="W18" s="5" t="s">
        <v>163</v>
      </c>
      <c r="X18" s="5" t="s">
        <v>164</v>
      </c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17.25" x14ac:dyDescent="0.25">
      <c r="A19" s="5"/>
      <c r="B19" s="5"/>
      <c r="C19" s="5"/>
      <c r="D19" s="5"/>
      <c r="E19" s="5"/>
      <c r="F19" s="5"/>
      <c r="G19" s="5"/>
      <c r="H19" s="5"/>
      <c r="I19" s="5"/>
      <c r="J19" s="5">
        <v>0</v>
      </c>
      <c r="K19" s="5">
        <v>0</v>
      </c>
      <c r="L19" s="5" t="s">
        <v>1165</v>
      </c>
      <c r="M19" s="5" t="s">
        <v>59</v>
      </c>
      <c r="N19" s="5">
        <f t="shared" si="0"/>
        <v>13.5</v>
      </c>
      <c r="O19" s="5" t="s">
        <v>383</v>
      </c>
      <c r="P19" s="5">
        <f t="shared" si="1"/>
        <v>6750</v>
      </c>
      <c r="Q19" s="5">
        <v>1</v>
      </c>
      <c r="R19" s="5" t="s">
        <v>3105</v>
      </c>
      <c r="S19" s="5" t="s">
        <v>3106</v>
      </c>
      <c r="T19" s="5" t="s">
        <v>3107</v>
      </c>
      <c r="U19" s="5" t="s">
        <v>3111</v>
      </c>
      <c r="V19" s="5"/>
      <c r="W19" s="5" t="s">
        <v>163</v>
      </c>
      <c r="X19" s="5" t="s">
        <v>164</v>
      </c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17.25" x14ac:dyDescent="0.25">
      <c r="A20" s="5"/>
      <c r="B20" s="5"/>
      <c r="C20" s="5"/>
      <c r="D20" s="5"/>
      <c r="E20" s="5"/>
      <c r="F20" s="5"/>
      <c r="G20" s="5"/>
      <c r="H20" s="5"/>
      <c r="I20" s="5"/>
      <c r="J20" s="5">
        <v>0</v>
      </c>
      <c r="K20" s="5">
        <v>0</v>
      </c>
      <c r="L20" s="5" t="s">
        <v>1165</v>
      </c>
      <c r="M20" s="5" t="s">
        <v>59</v>
      </c>
      <c r="N20" s="5">
        <f t="shared" si="0"/>
        <v>13.5</v>
      </c>
      <c r="O20" s="5" t="s">
        <v>383</v>
      </c>
      <c r="P20" s="5">
        <f t="shared" si="1"/>
        <v>6750</v>
      </c>
      <c r="Q20" s="5">
        <v>1</v>
      </c>
      <c r="R20" s="5" t="s">
        <v>3105</v>
      </c>
      <c r="S20" s="5" t="s">
        <v>3106</v>
      </c>
      <c r="T20" s="5" t="s">
        <v>3107</v>
      </c>
      <c r="U20" s="5" t="s">
        <v>3111</v>
      </c>
      <c r="V20" s="5"/>
      <c r="W20" s="5" t="s">
        <v>163</v>
      </c>
      <c r="X20" s="5" t="s">
        <v>164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17.25" x14ac:dyDescent="0.25">
      <c r="A21" s="5"/>
      <c r="B21" s="5"/>
      <c r="C21" s="5"/>
      <c r="D21" s="5"/>
      <c r="E21" s="5"/>
      <c r="F21" s="5"/>
      <c r="G21" s="5"/>
      <c r="H21" s="5"/>
      <c r="I21" s="5"/>
      <c r="J21" s="5">
        <v>0</v>
      </c>
      <c r="K21" s="5">
        <v>0</v>
      </c>
      <c r="L21" s="5" t="s">
        <v>1165</v>
      </c>
      <c r="M21" s="5" t="s">
        <v>59</v>
      </c>
      <c r="N21" s="5">
        <f t="shared" si="0"/>
        <v>13.5</v>
      </c>
      <c r="O21" s="5" t="s">
        <v>383</v>
      </c>
      <c r="P21" s="5">
        <f t="shared" si="1"/>
        <v>6750</v>
      </c>
      <c r="Q21" s="5">
        <v>1</v>
      </c>
      <c r="R21" s="5" t="s">
        <v>3105</v>
      </c>
      <c r="S21" s="5" t="s">
        <v>3106</v>
      </c>
      <c r="T21" s="5" t="s">
        <v>3107</v>
      </c>
      <c r="U21" s="5" t="s">
        <v>3111</v>
      </c>
      <c r="V21" s="5"/>
      <c r="W21" s="5" t="s">
        <v>163</v>
      </c>
      <c r="X21" s="5" t="s">
        <v>164</v>
      </c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17.25" x14ac:dyDescent="0.25">
      <c r="A22" s="5"/>
      <c r="B22" s="5"/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 t="s">
        <v>1165</v>
      </c>
      <c r="M22" s="5" t="s">
        <v>59</v>
      </c>
      <c r="N22" s="5">
        <f t="shared" si="0"/>
        <v>13.5</v>
      </c>
      <c r="O22" s="5" t="s">
        <v>383</v>
      </c>
      <c r="P22" s="5">
        <f t="shared" si="1"/>
        <v>6750</v>
      </c>
      <c r="Q22" s="5">
        <v>1</v>
      </c>
      <c r="R22" s="5" t="s">
        <v>3105</v>
      </c>
      <c r="S22" s="5" t="s">
        <v>3106</v>
      </c>
      <c r="T22" s="5" t="s">
        <v>3107</v>
      </c>
      <c r="U22" s="5" t="s">
        <v>3111</v>
      </c>
      <c r="V22" s="5"/>
      <c r="W22" s="5" t="s">
        <v>163</v>
      </c>
      <c r="X22" s="5" t="s">
        <v>164</v>
      </c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17.25" x14ac:dyDescent="0.25">
      <c r="A23" s="5"/>
      <c r="B23" s="5"/>
      <c r="C23" s="5"/>
      <c r="D23" s="5"/>
      <c r="E23" s="5"/>
      <c r="F23" s="5"/>
      <c r="G23" s="5"/>
      <c r="H23" s="5"/>
      <c r="I23" s="5"/>
      <c r="J23" s="5">
        <v>0</v>
      </c>
      <c r="K23" s="5">
        <v>0</v>
      </c>
      <c r="L23" s="5" t="s">
        <v>1335</v>
      </c>
      <c r="M23" s="5" t="s">
        <v>59</v>
      </c>
      <c r="N23" s="5">
        <f t="shared" si="0"/>
        <v>27</v>
      </c>
      <c r="O23" s="5" t="s">
        <v>383</v>
      </c>
      <c r="P23" s="5">
        <f t="shared" si="1"/>
        <v>13500</v>
      </c>
      <c r="Q23" s="5">
        <v>1</v>
      </c>
      <c r="R23" s="5" t="s">
        <v>3105</v>
      </c>
      <c r="S23" s="5" t="s">
        <v>3106</v>
      </c>
      <c r="T23" s="5" t="s">
        <v>3107</v>
      </c>
      <c r="U23" s="5" t="s">
        <v>3111</v>
      </c>
      <c r="V23" s="5"/>
      <c r="W23" s="5" t="s">
        <v>163</v>
      </c>
      <c r="X23" s="5" t="s">
        <v>164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17.25" x14ac:dyDescent="0.25">
      <c r="A24" s="5"/>
      <c r="B24" s="5"/>
      <c r="C24" s="5"/>
      <c r="D24" s="5"/>
      <c r="E24" s="5"/>
      <c r="F24" s="5"/>
      <c r="G24" s="5"/>
      <c r="H24" s="5"/>
      <c r="I24" s="5"/>
      <c r="J24" s="5">
        <v>0</v>
      </c>
      <c r="K24" s="5">
        <v>0</v>
      </c>
      <c r="L24" s="5" t="s">
        <v>1047</v>
      </c>
      <c r="M24" s="5" t="s">
        <v>59</v>
      </c>
      <c r="N24" s="5">
        <f t="shared" si="0"/>
        <v>50</v>
      </c>
      <c r="O24" s="5" t="s">
        <v>383</v>
      </c>
      <c r="P24" s="5">
        <f t="shared" si="1"/>
        <v>25000</v>
      </c>
      <c r="Q24" s="5">
        <v>1</v>
      </c>
      <c r="R24" s="5" t="s">
        <v>3105</v>
      </c>
      <c r="S24" s="5" t="s">
        <v>3106</v>
      </c>
      <c r="T24" s="5" t="s">
        <v>3107</v>
      </c>
      <c r="U24" s="5" t="s">
        <v>3111</v>
      </c>
      <c r="V24" s="5"/>
      <c r="W24" s="5" t="s">
        <v>163</v>
      </c>
      <c r="X24" s="5" t="s">
        <v>164</v>
      </c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17.25" x14ac:dyDescent="0.25">
      <c r="A25" s="5"/>
      <c r="B25" s="5"/>
      <c r="C25" s="5"/>
      <c r="D25" s="5"/>
      <c r="E25" s="5"/>
      <c r="F25" s="5"/>
      <c r="G25" s="5"/>
      <c r="H25" s="5"/>
      <c r="I25" s="5"/>
      <c r="J25" s="5">
        <v>0</v>
      </c>
      <c r="K25" s="5">
        <v>0</v>
      </c>
      <c r="L25" s="5" t="s">
        <v>1335</v>
      </c>
      <c r="M25" s="5" t="s">
        <v>59</v>
      </c>
      <c r="N25" s="5">
        <f t="shared" si="0"/>
        <v>27</v>
      </c>
      <c r="O25" s="5" t="s">
        <v>383</v>
      </c>
      <c r="P25" s="5">
        <f t="shared" si="1"/>
        <v>13500</v>
      </c>
      <c r="Q25" s="5">
        <v>1</v>
      </c>
      <c r="R25" s="5" t="s">
        <v>3105</v>
      </c>
      <c r="S25" s="5" t="s">
        <v>3106</v>
      </c>
      <c r="T25" s="5" t="s">
        <v>3107</v>
      </c>
      <c r="U25" s="5" t="s">
        <v>3111</v>
      </c>
      <c r="V25" s="5"/>
      <c r="W25" s="5" t="s">
        <v>163</v>
      </c>
      <c r="X25" s="5" t="s">
        <v>164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17.25" x14ac:dyDescent="0.25">
      <c r="A26" s="5"/>
      <c r="B26" s="5"/>
      <c r="C26" s="5"/>
      <c r="D26" s="5"/>
      <c r="E26" s="5"/>
      <c r="F26" s="5"/>
      <c r="G26" s="5"/>
      <c r="H26" s="5"/>
      <c r="I26" s="5"/>
      <c r="J26" s="5">
        <v>0</v>
      </c>
      <c r="K26" s="5">
        <v>0</v>
      </c>
      <c r="L26" s="5" t="s">
        <v>2450</v>
      </c>
      <c r="M26" s="5" t="s">
        <v>59</v>
      </c>
      <c r="N26" s="5">
        <f t="shared" si="0"/>
        <v>31.5</v>
      </c>
      <c r="O26" s="5" t="s">
        <v>383</v>
      </c>
      <c r="P26" s="5">
        <f t="shared" si="1"/>
        <v>15750</v>
      </c>
      <c r="Q26" s="5">
        <v>1</v>
      </c>
      <c r="R26" s="5" t="s">
        <v>3105</v>
      </c>
      <c r="S26" s="5" t="s">
        <v>3106</v>
      </c>
      <c r="T26" s="5" t="s">
        <v>3107</v>
      </c>
      <c r="U26" s="5" t="s">
        <v>3111</v>
      </c>
      <c r="V26" s="5"/>
      <c r="W26" s="5" t="s">
        <v>163</v>
      </c>
      <c r="X26" s="5" t="s">
        <v>164</v>
      </c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17.25" x14ac:dyDescent="0.25">
      <c r="A27" s="5"/>
      <c r="B27" s="5"/>
      <c r="C27" s="5"/>
      <c r="D27" s="5"/>
      <c r="E27" s="5"/>
      <c r="F27" s="5"/>
      <c r="G27" s="5"/>
      <c r="H27" s="5"/>
      <c r="I27" s="5"/>
      <c r="J27" s="5">
        <v>4</v>
      </c>
      <c r="K27" s="5">
        <v>2</v>
      </c>
      <c r="L27" s="5" t="s">
        <v>3114</v>
      </c>
      <c r="M27" s="5" t="s">
        <v>59</v>
      </c>
      <c r="N27" s="5">
        <f t="shared" si="0"/>
        <v>1835.25</v>
      </c>
      <c r="O27" s="5" t="s">
        <v>383</v>
      </c>
      <c r="P27" s="5">
        <f t="shared" si="1"/>
        <v>917625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>
        <f>AF27+P27</f>
        <v>917625</v>
      </c>
      <c r="AH27" s="5">
        <f>AG27</f>
        <v>917625</v>
      </c>
      <c r="AI27" s="5">
        <v>0</v>
      </c>
      <c r="AJ27" s="5">
        <f>IF((AI27-AH27) &gt; 1,0,IF((AI27-AH27)&lt;0,AH27-AI27,AI27-AH27))</f>
        <v>917625</v>
      </c>
      <c r="AK27" s="5">
        <v>0.3</v>
      </c>
      <c r="AL27" s="5">
        <f>ROUND(AJ27*(AK27/100),2)</f>
        <v>2752.88</v>
      </c>
    </row>
    <row r="28" spans="1:38" ht="17.25" x14ac:dyDescent="0.25">
      <c r="A28" s="5" t="s">
        <v>3105</v>
      </c>
      <c r="B28" s="5" t="s">
        <v>3106</v>
      </c>
      <c r="C28" s="5" t="s">
        <v>3107</v>
      </c>
      <c r="D28" s="5" t="s">
        <v>3108</v>
      </c>
      <c r="E28" s="5">
        <v>2</v>
      </c>
      <c r="F28" s="5">
        <v>22511</v>
      </c>
      <c r="G28" s="5" t="s">
        <v>3115</v>
      </c>
      <c r="H28" s="5" t="s">
        <v>56</v>
      </c>
      <c r="I28" s="5" t="s">
        <v>3116</v>
      </c>
      <c r="J28" s="5">
        <v>0</v>
      </c>
      <c r="K28" s="5">
        <v>1</v>
      </c>
      <c r="L28" s="5" t="s">
        <v>311</v>
      </c>
      <c r="M28" s="5" t="s">
        <v>42</v>
      </c>
      <c r="N28" s="5">
        <f t="shared" si="0"/>
        <v>100</v>
      </c>
      <c r="O28" s="5" t="s">
        <v>554</v>
      </c>
      <c r="P28" s="5">
        <f t="shared" si="1"/>
        <v>70000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>
        <f>AF28+P28</f>
        <v>70000</v>
      </c>
      <c r="AH28" s="5">
        <f>AG28</f>
        <v>70000</v>
      </c>
      <c r="AI28" s="5">
        <v>50000000</v>
      </c>
      <c r="AJ28" s="5">
        <f>IF((AI28-AH28) &gt; 1,0,IF((AI28-AH28)&lt;0,AH28-AI28,AI28-AH28))</f>
        <v>0</v>
      </c>
      <c r="AK28" s="5">
        <v>0.01</v>
      </c>
      <c r="AL28" s="5">
        <f>ROUND(AJ28*(AK28/100),2)</f>
        <v>0</v>
      </c>
    </row>
    <row r="29" spans="1:38" ht="17.25" x14ac:dyDescent="0.25">
      <c r="A29" s="5" t="s">
        <v>3105</v>
      </c>
      <c r="B29" s="5" t="s">
        <v>3106</v>
      </c>
      <c r="C29" s="5" t="s">
        <v>3107</v>
      </c>
      <c r="D29" s="5" t="s">
        <v>3108</v>
      </c>
      <c r="E29" s="5">
        <v>3</v>
      </c>
      <c r="F29" s="5">
        <v>22800</v>
      </c>
      <c r="G29" s="5" t="s">
        <v>3117</v>
      </c>
      <c r="H29" s="5" t="s">
        <v>56</v>
      </c>
      <c r="I29" s="5" t="s">
        <v>3118</v>
      </c>
      <c r="J29" s="5">
        <v>0</v>
      </c>
      <c r="K29" s="5">
        <v>1</v>
      </c>
      <c r="L29" s="5" t="s">
        <v>849</v>
      </c>
      <c r="M29" s="5" t="s">
        <v>42</v>
      </c>
      <c r="N29" s="5">
        <f t="shared" si="0"/>
        <v>139</v>
      </c>
      <c r="O29" s="5" t="s">
        <v>554</v>
      </c>
      <c r="P29" s="5">
        <f t="shared" si="1"/>
        <v>97300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>
        <f>AF29+P29</f>
        <v>97300</v>
      </c>
      <c r="AH29" s="5">
        <f>AG29</f>
        <v>97300</v>
      </c>
      <c r="AI29" s="5">
        <v>50000000</v>
      </c>
      <c r="AJ29" s="5">
        <f>IF((AI29-AH29) &gt; 1,0,IF((AI29-AH29)&lt;0,AH29-AI29,AI29-AH29))</f>
        <v>0</v>
      </c>
      <c r="AK29" s="5">
        <v>0.01</v>
      </c>
      <c r="AL29" s="5">
        <f>ROUND(AJ29*(AK29/100),2)</f>
        <v>0</v>
      </c>
    </row>
    <row r="30" spans="1:38" ht="17.2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 t="s">
        <v>44</v>
      </c>
      <c r="AL30" s="5">
        <f>SUM(AL10:AL29)</f>
        <v>2752.88</v>
      </c>
    </row>
    <row r="31" spans="1:38" ht="17.2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 t="s">
        <v>45</v>
      </c>
      <c r="AL31" s="5">
        <f>AL30*0.15</f>
        <v>412.93200000000002</v>
      </c>
    </row>
    <row r="32" spans="1:38" ht="17.2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 t="s">
        <v>46</v>
      </c>
      <c r="AL32" s="5">
        <f>AL30-AL31</f>
        <v>2339.9480000000003</v>
      </c>
    </row>
    <row r="33" spans="1:38" ht="17.25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 t="s">
        <v>47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</row>
    <row r="34" spans="1:38" ht="17.25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7" t="s">
        <v>48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</row>
    <row r="35" spans="1:38" ht="17.25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7" t="s">
        <v>49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</row>
    <row r="36" spans="1:38" ht="17.25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7" t="s">
        <v>50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3120</v>
      </c>
      <c r="B10" s="5" t="s">
        <v>3121</v>
      </c>
      <c r="C10" s="5" t="s">
        <v>3122</v>
      </c>
      <c r="D10" s="5" t="s">
        <v>3123</v>
      </c>
      <c r="E10" s="5">
        <v>1</v>
      </c>
      <c r="F10" s="5">
        <v>19291</v>
      </c>
      <c r="G10" s="5" t="s">
        <v>3124</v>
      </c>
      <c r="H10" s="5" t="s">
        <v>88</v>
      </c>
      <c r="I10" s="5" t="s">
        <v>3125</v>
      </c>
      <c r="J10" s="5">
        <v>7</v>
      </c>
      <c r="K10" s="5">
        <v>0</v>
      </c>
      <c r="L10" s="5" t="s">
        <v>311</v>
      </c>
      <c r="M10" s="5" t="s">
        <v>42</v>
      </c>
      <c r="N10" s="5">
        <f>((J10*400)+(K10*100))+L10</f>
        <v>2800</v>
      </c>
      <c r="O10" s="5" t="s">
        <v>70</v>
      </c>
      <c r="P10" s="5">
        <f>N10*O10</f>
        <v>350000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350000</v>
      </c>
      <c r="AH10" s="5">
        <f>AG10</f>
        <v>350000</v>
      </c>
      <c r="AI10" s="5">
        <v>0</v>
      </c>
      <c r="AJ10" s="5">
        <f>IF((AI10-AH10) &gt; 1,0,IF((AI10-AH10)&lt;0,AH10-AI10,AI10-AH10))</f>
        <v>350000</v>
      </c>
      <c r="AK10" s="5">
        <v>0.01</v>
      </c>
      <c r="AL10" s="5">
        <f>ROUND(AJ10*(AK10/100),2)</f>
        <v>35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29.75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3127</v>
      </c>
      <c r="B10" s="5" t="s">
        <v>3128</v>
      </c>
      <c r="C10" s="5" t="s">
        <v>3129</v>
      </c>
      <c r="D10" s="5" t="s">
        <v>3130</v>
      </c>
      <c r="E10" s="5">
        <v>1</v>
      </c>
      <c r="F10" s="5">
        <v>20172</v>
      </c>
      <c r="G10" s="5" t="s">
        <v>3131</v>
      </c>
      <c r="H10" s="5" t="s">
        <v>40</v>
      </c>
      <c r="I10" s="5"/>
      <c r="J10" s="5">
        <v>16</v>
      </c>
      <c r="K10" s="5">
        <v>3</v>
      </c>
      <c r="L10" s="5" t="s">
        <v>81</v>
      </c>
      <c r="M10" s="5" t="s">
        <v>42</v>
      </c>
      <c r="N10" s="5">
        <f>((J10*400)+(K10*100))+L10</f>
        <v>6759</v>
      </c>
      <c r="O10" s="5" t="s">
        <v>70</v>
      </c>
      <c r="P10" s="5">
        <f>N10*O10</f>
        <v>844875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844875</v>
      </c>
      <c r="AH10" s="5">
        <f>AG10</f>
        <v>844875</v>
      </c>
      <c r="AI10" s="5">
        <v>0</v>
      </c>
      <c r="AJ10" s="5">
        <f>IF((AI10-AH10) &gt; 1,0,IF((AI10-AH10)&lt;0,AH10-AI10,AI10-AH10))</f>
        <v>844875</v>
      </c>
      <c r="AK10" s="5">
        <v>0.01</v>
      </c>
      <c r="AL10" s="5">
        <f>ROUND(AJ10*(AK10/100),2)</f>
        <v>84.49</v>
      </c>
    </row>
    <row r="11" spans="1:38" ht="17.25" x14ac:dyDescent="0.25">
      <c r="A11" s="5" t="s">
        <v>3127</v>
      </c>
      <c r="B11" s="5" t="s">
        <v>3128</v>
      </c>
      <c r="C11" s="5" t="s">
        <v>3129</v>
      </c>
      <c r="D11" s="5" t="s">
        <v>3130</v>
      </c>
      <c r="E11" s="5">
        <v>2</v>
      </c>
      <c r="F11" s="5">
        <v>20305</v>
      </c>
      <c r="G11" s="5" t="s">
        <v>3132</v>
      </c>
      <c r="H11" s="5" t="s">
        <v>56</v>
      </c>
      <c r="I11" s="5" t="s">
        <v>3133</v>
      </c>
      <c r="J11" s="5">
        <v>0</v>
      </c>
      <c r="K11" s="5">
        <v>1</v>
      </c>
      <c r="L11" s="5" t="s">
        <v>150</v>
      </c>
      <c r="M11" s="5" t="s">
        <v>42</v>
      </c>
      <c r="N11" s="5">
        <f>((J11*400)+(K11*100))+L11</f>
        <v>108</v>
      </c>
      <c r="O11" s="5" t="s">
        <v>202</v>
      </c>
      <c r="P11" s="5">
        <f>N11*O11</f>
        <v>64800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64800</v>
      </c>
      <c r="AH11" s="5">
        <f>AG11</f>
        <v>64800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3127</v>
      </c>
      <c r="B12" s="5" t="s">
        <v>3128</v>
      </c>
      <c r="C12" s="5" t="s">
        <v>3129</v>
      </c>
      <c r="D12" s="5" t="s">
        <v>3130</v>
      </c>
      <c r="E12" s="5">
        <v>3</v>
      </c>
      <c r="F12" s="5">
        <v>22330</v>
      </c>
      <c r="G12" s="5" t="s">
        <v>3134</v>
      </c>
      <c r="H12" s="5" t="s">
        <v>56</v>
      </c>
      <c r="I12" s="5" t="s">
        <v>3135</v>
      </c>
      <c r="J12" s="5">
        <v>6</v>
      </c>
      <c r="K12" s="5">
        <v>0</v>
      </c>
      <c r="L12" s="5" t="s">
        <v>221</v>
      </c>
      <c r="M12" s="5" t="s">
        <v>42</v>
      </c>
      <c r="N12" s="5">
        <f>((J12*400)+(K12*100))+L12</f>
        <v>2499</v>
      </c>
      <c r="O12" s="5" t="s">
        <v>70</v>
      </c>
      <c r="P12" s="5">
        <f>N12*O12</f>
        <v>312375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312375</v>
      </c>
      <c r="AH12" s="5">
        <f>AG12</f>
        <v>312375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84.49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12.673499999999999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71.816499999999991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3136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3137</v>
      </c>
      <c r="B10" s="5" t="s">
        <v>3138</v>
      </c>
      <c r="C10" s="5" t="s">
        <v>3139</v>
      </c>
      <c r="D10" s="5" t="s">
        <v>3140</v>
      </c>
      <c r="E10" s="5">
        <v>1</v>
      </c>
      <c r="F10" s="5">
        <v>20801</v>
      </c>
      <c r="G10" s="5" t="s">
        <v>3141</v>
      </c>
      <c r="H10" s="5" t="s">
        <v>88</v>
      </c>
      <c r="I10" s="5" t="s">
        <v>3142</v>
      </c>
      <c r="J10" s="5">
        <v>0</v>
      </c>
      <c r="K10" s="5">
        <v>0</v>
      </c>
      <c r="L10" s="5" t="s">
        <v>834</v>
      </c>
      <c r="M10" s="5" t="s">
        <v>349</v>
      </c>
      <c r="N10" s="5">
        <f>((J10*400)+(K10*100))+L10</f>
        <v>36</v>
      </c>
      <c r="O10" s="5" t="s">
        <v>91</v>
      </c>
      <c r="P10" s="5">
        <f>N10*O10</f>
        <v>72000</v>
      </c>
      <c r="Q10" s="5">
        <v>1</v>
      </c>
      <c r="R10" s="5" t="s">
        <v>3137</v>
      </c>
      <c r="S10" s="5" t="s">
        <v>3138</v>
      </c>
      <c r="T10" s="5" t="s">
        <v>3139</v>
      </c>
      <c r="U10" s="5" t="s">
        <v>3143</v>
      </c>
      <c r="V10" s="5" t="s">
        <v>3144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715</v>
      </c>
      <c r="M11" s="5" t="s">
        <v>349</v>
      </c>
      <c r="N11" s="5">
        <f>((J11*400)+(K11*100))+L11</f>
        <v>38.5</v>
      </c>
      <c r="O11" s="5" t="s">
        <v>91</v>
      </c>
      <c r="P11" s="5">
        <f>N11*O11</f>
        <v>77000</v>
      </c>
      <c r="Q11" s="5">
        <v>1</v>
      </c>
      <c r="R11" s="5" t="s">
        <v>3137</v>
      </c>
      <c r="S11" s="5" t="s">
        <v>3138</v>
      </c>
      <c r="T11" s="5" t="s">
        <v>3139</v>
      </c>
      <c r="U11" s="5" t="s">
        <v>3143</v>
      </c>
      <c r="V11" s="5" t="s">
        <v>3144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3146</v>
      </c>
      <c r="B10" s="5"/>
      <c r="C10" s="5" t="s">
        <v>3147</v>
      </c>
      <c r="D10" s="5" t="s">
        <v>3148</v>
      </c>
      <c r="E10" s="5">
        <v>1</v>
      </c>
      <c r="F10" s="5">
        <v>19975</v>
      </c>
      <c r="G10" s="5" t="s">
        <v>3149</v>
      </c>
      <c r="H10" s="5" t="s">
        <v>88</v>
      </c>
      <c r="I10" s="5" t="s">
        <v>3150</v>
      </c>
      <c r="J10" s="5">
        <v>2</v>
      </c>
      <c r="K10" s="5">
        <v>3</v>
      </c>
      <c r="L10" s="5" t="s">
        <v>630</v>
      </c>
      <c r="M10" s="5" t="s">
        <v>42</v>
      </c>
      <c r="N10" s="5">
        <f>((J10*400)+(K10*100))+L10</f>
        <v>1171</v>
      </c>
      <c r="O10" s="5" t="s">
        <v>70</v>
      </c>
      <c r="P10" s="5">
        <f>N10*O10</f>
        <v>146375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146375</v>
      </c>
      <c r="AH10" s="5">
        <f>AG10</f>
        <v>146375</v>
      </c>
      <c r="AI10" s="5">
        <v>0</v>
      </c>
      <c r="AJ10" s="5">
        <f>IF((AI10-AH10) &gt; 1,0,IF((AI10-AH10)&lt;0,AH10-AI10,AI10-AH10))</f>
        <v>146375</v>
      </c>
      <c r="AK10" s="5">
        <v>0.01</v>
      </c>
      <c r="AL10" s="5">
        <f>ROUND(AJ10*(AK10/100),2)</f>
        <v>14.64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14.64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2.1960000000000002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12.444000000000001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3151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3152</v>
      </c>
      <c r="B10" s="5" t="s">
        <v>3153</v>
      </c>
      <c r="C10" s="5" t="s">
        <v>3154</v>
      </c>
      <c r="D10" s="5" t="s">
        <v>3155</v>
      </c>
      <c r="E10" s="5">
        <v>1</v>
      </c>
      <c r="F10" s="5">
        <v>20828</v>
      </c>
      <c r="G10" s="5" t="s">
        <v>3156</v>
      </c>
      <c r="H10" s="5" t="s">
        <v>88</v>
      </c>
      <c r="I10" s="5" t="s">
        <v>3157</v>
      </c>
      <c r="J10" s="5">
        <v>3</v>
      </c>
      <c r="K10" s="5">
        <v>3</v>
      </c>
      <c r="L10" s="5" t="s">
        <v>303</v>
      </c>
      <c r="M10" s="5" t="s">
        <v>42</v>
      </c>
      <c r="N10" s="5">
        <f>((J10*400)+(K10*100))+L10</f>
        <v>1514</v>
      </c>
      <c r="O10" s="5" t="s">
        <v>321</v>
      </c>
      <c r="P10" s="5">
        <f>N10*O10</f>
        <v>529900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529900</v>
      </c>
      <c r="AH10" s="5">
        <f>AG10</f>
        <v>529900</v>
      </c>
      <c r="AI10" s="5">
        <v>0</v>
      </c>
      <c r="AJ10" s="5">
        <f>IF((AI10-AH10) &gt; 1,0,IF((AI10-AH10)&lt;0,AH10-AI10,AI10-AH10))</f>
        <v>529900</v>
      </c>
      <c r="AK10" s="5">
        <v>0.01</v>
      </c>
      <c r="AL10" s="5">
        <f>ROUND(AJ10*(AK10/100),2)</f>
        <v>52.99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52.99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7.9485000000000001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45.041499999999999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397</v>
      </c>
      <c r="B10" s="5" t="s">
        <v>398</v>
      </c>
      <c r="C10" s="5" t="s">
        <v>399</v>
      </c>
      <c r="D10" s="5" t="s">
        <v>400</v>
      </c>
      <c r="E10" s="5">
        <v>1</v>
      </c>
      <c r="F10" s="5">
        <v>22175</v>
      </c>
      <c r="G10" s="5" t="s">
        <v>401</v>
      </c>
      <c r="H10" s="5" t="s">
        <v>40</v>
      </c>
      <c r="I10" s="5" t="s">
        <v>402</v>
      </c>
      <c r="J10" s="5">
        <v>34</v>
      </c>
      <c r="K10" s="5">
        <v>2</v>
      </c>
      <c r="L10" s="5" t="s">
        <v>403</v>
      </c>
      <c r="M10" s="5" t="s">
        <v>42</v>
      </c>
      <c r="N10" s="5">
        <f>((J10*400)+(K10*100))+L10</f>
        <v>13812</v>
      </c>
      <c r="O10" s="5" t="s">
        <v>70</v>
      </c>
      <c r="P10" s="5">
        <f>N10*O10</f>
        <v>1726500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1726500</v>
      </c>
      <c r="AH10" s="5">
        <f>AG10</f>
        <v>1726500</v>
      </c>
      <c r="AI10" s="5">
        <v>0</v>
      </c>
      <c r="AJ10" s="5">
        <f>IF((AI10-AH10) &gt; 1,0,IF((AI10-AH10)&lt;0,AH10-AI10,AI10-AH10))</f>
        <v>1726500</v>
      </c>
      <c r="AK10" s="5">
        <v>0.01</v>
      </c>
      <c r="AL10" s="5">
        <f>ROUND(AJ10*(AK10/100),2)</f>
        <v>172.65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172.65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25.897500000000001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146.7525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3159</v>
      </c>
      <c r="B10" s="5" t="s">
        <v>3160</v>
      </c>
      <c r="C10" s="5" t="s">
        <v>3161</v>
      </c>
      <c r="D10" s="5" t="s">
        <v>3162</v>
      </c>
      <c r="E10" s="5">
        <v>1</v>
      </c>
      <c r="F10" s="5">
        <v>20175</v>
      </c>
      <c r="G10" s="5" t="s">
        <v>3163</v>
      </c>
      <c r="H10" s="5" t="s">
        <v>40</v>
      </c>
      <c r="I10" s="5"/>
      <c r="J10" s="5">
        <v>5</v>
      </c>
      <c r="K10" s="5">
        <v>0</v>
      </c>
      <c r="L10" s="5" t="s">
        <v>459</v>
      </c>
      <c r="M10" s="5" t="s">
        <v>42</v>
      </c>
      <c r="N10" s="5">
        <f>((J10*400)+(K10*100))+L10</f>
        <v>2064</v>
      </c>
      <c r="O10" s="5" t="s">
        <v>79</v>
      </c>
      <c r="P10" s="5">
        <f>N10*O10</f>
        <v>309600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309600</v>
      </c>
      <c r="AH10" s="5">
        <f>AG10</f>
        <v>309600</v>
      </c>
      <c r="AI10" s="5">
        <v>0</v>
      </c>
      <c r="AJ10" s="5">
        <f>IF((AI10-AH10) &gt; 1,0,IF((AI10-AH10)&lt;0,AH10-AI10,AI10-AH10))</f>
        <v>309600</v>
      </c>
      <c r="AK10" s="5">
        <v>0.01</v>
      </c>
      <c r="AL10" s="5">
        <f>ROUND(AJ10*(AK10/100),2)</f>
        <v>30.96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30.96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4.6440000000000001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26.316000000000003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3165</v>
      </c>
      <c r="B10" s="5" t="s">
        <v>3166</v>
      </c>
      <c r="C10" s="5" t="s">
        <v>3167</v>
      </c>
      <c r="D10" s="5" t="s">
        <v>3168</v>
      </c>
      <c r="E10" s="5">
        <v>1</v>
      </c>
      <c r="F10" s="5">
        <v>20249</v>
      </c>
      <c r="G10" s="5" t="s">
        <v>3169</v>
      </c>
      <c r="H10" s="5" t="s">
        <v>56</v>
      </c>
      <c r="I10" s="5" t="s">
        <v>3170</v>
      </c>
      <c r="J10" s="5">
        <v>0</v>
      </c>
      <c r="K10" s="5">
        <v>3</v>
      </c>
      <c r="L10" s="5" t="s">
        <v>503</v>
      </c>
      <c r="M10" s="5" t="s">
        <v>42</v>
      </c>
      <c r="N10" s="5">
        <f>((J10*400)+(K10*100))+L10</f>
        <v>374</v>
      </c>
      <c r="O10" s="5" t="s">
        <v>383</v>
      </c>
      <c r="P10" s="5">
        <f>N10*O10</f>
        <v>187000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187000</v>
      </c>
      <c r="AH10" s="5">
        <f>AG10</f>
        <v>187000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3165</v>
      </c>
      <c r="B11" s="5" t="s">
        <v>3166</v>
      </c>
      <c r="C11" s="5" t="s">
        <v>3167</v>
      </c>
      <c r="D11" s="5" t="s">
        <v>3168</v>
      </c>
      <c r="E11" s="5">
        <v>2</v>
      </c>
      <c r="F11" s="5">
        <v>19150</v>
      </c>
      <c r="G11" s="5" t="s">
        <v>3171</v>
      </c>
      <c r="H11" s="5" t="s">
        <v>88</v>
      </c>
      <c r="I11" s="5" t="s">
        <v>3172</v>
      </c>
      <c r="J11" s="5">
        <v>0</v>
      </c>
      <c r="K11" s="5">
        <v>0</v>
      </c>
      <c r="L11" s="5" t="s">
        <v>715</v>
      </c>
      <c r="M11" s="5" t="s">
        <v>349</v>
      </c>
      <c r="N11" s="5">
        <f>((J11*400)+(K11*100))+L11</f>
        <v>38.5</v>
      </c>
      <c r="O11" s="5" t="s">
        <v>91</v>
      </c>
      <c r="P11" s="5">
        <f>N11*O11</f>
        <v>77000</v>
      </c>
      <c r="Q11" s="5">
        <v>1</v>
      </c>
      <c r="R11" s="5" t="s">
        <v>3165</v>
      </c>
      <c r="S11" s="5" t="s">
        <v>3166</v>
      </c>
      <c r="T11" s="5" t="s">
        <v>3167</v>
      </c>
      <c r="U11" s="5" t="s">
        <v>3173</v>
      </c>
      <c r="V11" s="5" t="s">
        <v>3174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3112</v>
      </c>
      <c r="M12" s="5" t="s">
        <v>349</v>
      </c>
      <c r="N12" s="5">
        <f>((J12*400)+(K12*100))+L12</f>
        <v>16.25</v>
      </c>
      <c r="O12" s="5" t="s">
        <v>91</v>
      </c>
      <c r="P12" s="5">
        <f>N12*O12</f>
        <v>32500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32500</v>
      </c>
      <c r="AH12" s="5">
        <f>AG12</f>
        <v>32500</v>
      </c>
      <c r="AI12" s="5">
        <v>0</v>
      </c>
      <c r="AJ12" s="5">
        <f>IF((AI12-AH12) &gt; 1,0,IF((AI12-AH12)&lt;0,AH12-AI12,AI12-AH12))</f>
        <v>32500</v>
      </c>
      <c r="AK12" s="5">
        <v>0.02</v>
      </c>
      <c r="AL12" s="5">
        <f>ROUND(AJ12*(AK12/100),2)</f>
        <v>6.5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6.5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0.97499999999999998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5.5250000000000004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3175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3176</v>
      </c>
      <c r="B10" s="5" t="s">
        <v>3177</v>
      </c>
      <c r="C10" s="5" t="s">
        <v>3178</v>
      </c>
      <c r="D10" s="5" t="s">
        <v>3179</v>
      </c>
      <c r="E10" s="5">
        <v>1</v>
      </c>
      <c r="F10" s="5">
        <v>19013</v>
      </c>
      <c r="G10" s="5" t="s">
        <v>3180</v>
      </c>
      <c r="H10" s="5" t="s">
        <v>40</v>
      </c>
      <c r="I10" s="5"/>
      <c r="J10" s="5">
        <v>10</v>
      </c>
      <c r="K10" s="5">
        <v>2</v>
      </c>
      <c r="L10" s="5" t="s">
        <v>81</v>
      </c>
      <c r="M10" s="5" t="s">
        <v>42</v>
      </c>
      <c r="N10" s="5">
        <f>((J10*400)+(K10*100))+L10</f>
        <v>4259</v>
      </c>
      <c r="O10" s="5" t="s">
        <v>70</v>
      </c>
      <c r="P10" s="5">
        <f>N10*O10</f>
        <v>532375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532375</v>
      </c>
      <c r="AH10" s="5">
        <f>AG10</f>
        <v>532375</v>
      </c>
      <c r="AI10" s="5">
        <v>0</v>
      </c>
      <c r="AJ10" s="5">
        <f>IF((AI10-AH10) &gt; 1,0,IF((AI10-AH10)&lt;0,AH10-AI10,AI10-AH10))</f>
        <v>532375</v>
      </c>
      <c r="AK10" s="5">
        <v>0.01</v>
      </c>
      <c r="AL10" s="5">
        <f>ROUND(AJ10*(AK10/100),2)</f>
        <v>53.24</v>
      </c>
    </row>
    <row r="11" spans="1:38" ht="17.25" x14ac:dyDescent="0.25">
      <c r="A11" s="5" t="s">
        <v>3176</v>
      </c>
      <c r="B11" s="5" t="s">
        <v>3177</v>
      </c>
      <c r="C11" s="5" t="s">
        <v>3178</v>
      </c>
      <c r="D11" s="5" t="s">
        <v>3179</v>
      </c>
      <c r="E11" s="5">
        <v>2</v>
      </c>
      <c r="F11" s="5">
        <v>23049</v>
      </c>
      <c r="G11" s="5" t="s">
        <v>3181</v>
      </c>
      <c r="H11" s="5" t="s">
        <v>88</v>
      </c>
      <c r="I11" s="5" t="s">
        <v>3182</v>
      </c>
      <c r="J11" s="5">
        <v>3</v>
      </c>
      <c r="K11" s="5">
        <v>0</v>
      </c>
      <c r="L11" s="5" t="s">
        <v>318</v>
      </c>
      <c r="M11" s="5" t="s">
        <v>42</v>
      </c>
      <c r="N11" s="5">
        <f>((J11*400)+(K11*100))+L11</f>
        <v>1263</v>
      </c>
      <c r="O11" s="5" t="s">
        <v>70</v>
      </c>
      <c r="P11" s="5">
        <f>N11*O11</f>
        <v>157875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157875</v>
      </c>
      <c r="AH11" s="5">
        <f>AG11</f>
        <v>157875</v>
      </c>
      <c r="AI11" s="5">
        <v>0</v>
      </c>
      <c r="AJ11" s="5">
        <f>IF((AI11-AH11) &gt; 1,0,IF((AI11-AH11)&lt;0,AH11-AI11,AI11-AH11))</f>
        <v>157875</v>
      </c>
      <c r="AK11" s="5">
        <v>0.01</v>
      </c>
      <c r="AL11" s="5">
        <f>ROUND(AJ11*(AK11/100),2)</f>
        <v>15.79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69.03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10.3545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58.6755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3184</v>
      </c>
      <c r="B10" s="5" t="s">
        <v>3185</v>
      </c>
      <c r="C10" s="5" t="s">
        <v>3186</v>
      </c>
      <c r="D10" s="5" t="s">
        <v>3187</v>
      </c>
      <c r="E10" s="5">
        <v>1</v>
      </c>
      <c r="F10" s="5">
        <v>22204</v>
      </c>
      <c r="G10" s="5" t="s">
        <v>3188</v>
      </c>
      <c r="H10" s="5" t="s">
        <v>88</v>
      </c>
      <c r="I10" s="5" t="s">
        <v>3189</v>
      </c>
      <c r="J10" s="5">
        <v>19</v>
      </c>
      <c r="K10" s="5">
        <v>1</v>
      </c>
      <c r="L10" s="5" t="s">
        <v>1190</v>
      </c>
      <c r="M10" s="5" t="s">
        <v>42</v>
      </c>
      <c r="N10" s="5">
        <f>((J10*400)+(K10*100))+L10</f>
        <v>7738</v>
      </c>
      <c r="O10" s="5" t="s">
        <v>70</v>
      </c>
      <c r="P10" s="5">
        <f>N10*O10</f>
        <v>967250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967250</v>
      </c>
      <c r="AH10" s="5">
        <f>AG10</f>
        <v>967250</v>
      </c>
      <c r="AI10" s="5">
        <v>0</v>
      </c>
      <c r="AJ10" s="5">
        <f>IF((AI10-AH10) &gt; 1,0,IF((AI10-AH10)&lt;0,AH10-AI10,AI10-AH10))</f>
        <v>967250</v>
      </c>
      <c r="AK10" s="5">
        <v>0.01</v>
      </c>
      <c r="AL10" s="5">
        <f>ROUND(AJ10*(AK10/100),2)</f>
        <v>96.73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96.73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14.509499999999999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82.220500000000001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3190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3191</v>
      </c>
      <c r="B10" s="5"/>
      <c r="C10" s="5" t="s">
        <v>3192</v>
      </c>
      <c r="D10" s="5" t="s">
        <v>54</v>
      </c>
      <c r="E10" s="5">
        <v>1</v>
      </c>
      <c r="F10" s="5">
        <v>21847</v>
      </c>
      <c r="G10" s="5" t="s">
        <v>3193</v>
      </c>
      <c r="H10" s="5" t="s">
        <v>88</v>
      </c>
      <c r="I10" s="5" t="s">
        <v>3194</v>
      </c>
      <c r="J10" s="5">
        <v>68</v>
      </c>
      <c r="K10" s="5">
        <v>2</v>
      </c>
      <c r="L10" s="5" t="s">
        <v>1155</v>
      </c>
      <c r="M10" s="5" t="s">
        <v>42</v>
      </c>
      <c r="N10" s="5">
        <f>((J10*400)+(K10*100))+L10</f>
        <v>27480</v>
      </c>
      <c r="O10" s="5" t="s">
        <v>321</v>
      </c>
      <c r="P10" s="5">
        <f>N10*O10</f>
        <v>9618000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9618000</v>
      </c>
      <c r="AH10" s="5">
        <f>AG10</f>
        <v>9618000</v>
      </c>
      <c r="AI10" s="5">
        <v>0</v>
      </c>
      <c r="AJ10" s="5">
        <f>IF((AI10-AH10) &gt; 1,0,IF((AI10-AH10)&lt;0,AH10-AI10,AI10-AH10))</f>
        <v>9618000</v>
      </c>
      <c r="AK10" s="5">
        <v>0.01</v>
      </c>
      <c r="AL10" s="5">
        <f>ROUND(AJ10*(AK10/100),2)</f>
        <v>961.8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961.8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144.26999999999998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817.53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>
    <pageSetUpPr fitToPage="1"/>
  </sheetPr>
  <dimension ref="A1:AM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3195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3196</v>
      </c>
      <c r="B10" s="5"/>
      <c r="C10" s="5" t="s">
        <v>3197</v>
      </c>
      <c r="D10" s="5" t="s">
        <v>3198</v>
      </c>
      <c r="E10" s="5">
        <v>1</v>
      </c>
      <c r="F10" s="5">
        <v>18988</v>
      </c>
      <c r="G10" s="5" t="s">
        <v>3199</v>
      </c>
      <c r="H10" s="5" t="s">
        <v>56</v>
      </c>
      <c r="I10" s="5" t="s">
        <v>3200</v>
      </c>
      <c r="J10" s="5">
        <v>0</v>
      </c>
      <c r="K10" s="5">
        <v>0</v>
      </c>
      <c r="L10" s="5" t="s">
        <v>2276</v>
      </c>
      <c r="M10" s="5" t="s">
        <v>59</v>
      </c>
      <c r="N10" s="5">
        <f>((J10*400)+(K10*100))+L10</f>
        <v>2.25</v>
      </c>
      <c r="O10" s="5" t="s">
        <v>383</v>
      </c>
      <c r="P10" s="5">
        <f>N10*O10</f>
        <v>1125</v>
      </c>
      <c r="Q10" s="5">
        <v>1</v>
      </c>
      <c r="R10" s="5" t="s">
        <v>3196</v>
      </c>
      <c r="S10" s="5"/>
      <c r="T10" s="5" t="s">
        <v>3197</v>
      </c>
      <c r="U10" s="5" t="s">
        <v>3201</v>
      </c>
      <c r="V10" s="5" t="s">
        <v>3202</v>
      </c>
      <c r="W10" s="5" t="s">
        <v>163</v>
      </c>
      <c r="X10" s="5" t="s">
        <v>164</v>
      </c>
      <c r="Y10" s="5" t="s">
        <v>1590</v>
      </c>
      <c r="Z10" s="5">
        <v>9</v>
      </c>
      <c r="AA10" s="5">
        <v>100</v>
      </c>
      <c r="AB10" s="5">
        <v>6400</v>
      </c>
      <c r="AC10" s="5">
        <f>Z10*AB10</f>
        <v>57600</v>
      </c>
      <c r="AD10" s="5">
        <v>7</v>
      </c>
      <c r="AE10" s="5">
        <v>7</v>
      </c>
      <c r="AF10" s="5">
        <f>(AC10*(100-AE10))/100</f>
        <v>53568</v>
      </c>
      <c r="AG10" s="5">
        <f>P10+AF10</f>
        <v>54693</v>
      </c>
      <c r="AH10" s="5">
        <f>(AG10*AA10)/100</f>
        <v>54693</v>
      </c>
      <c r="AI10" s="5">
        <v>0</v>
      </c>
      <c r="AJ10" s="5">
        <f>IF((AI10-AH10) &gt; 1,0,IF((AI10-AH10)&lt;0,AH10-AI10,AI10-AH10))</f>
        <v>54693</v>
      </c>
      <c r="AK10" s="5">
        <v>0.3</v>
      </c>
      <c r="AL10" s="5">
        <f>ROUND(AJ10*(AK10/100),2)</f>
        <v>164.08</v>
      </c>
      <c r="AM10" t="s">
        <v>3203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890</v>
      </c>
      <c r="M11" s="5" t="s">
        <v>349</v>
      </c>
      <c r="N11" s="5">
        <f>((J11*400)+(K11*100))+L11</f>
        <v>40</v>
      </c>
      <c r="O11" s="5" t="s">
        <v>383</v>
      </c>
      <c r="P11" s="5">
        <f>N11*O11</f>
        <v>20000</v>
      </c>
      <c r="Q11" s="5">
        <v>1</v>
      </c>
      <c r="R11" s="5" t="s">
        <v>3196</v>
      </c>
      <c r="S11" s="5"/>
      <c r="T11" s="5" t="s">
        <v>3197</v>
      </c>
      <c r="U11" s="5" t="s">
        <v>3201</v>
      </c>
      <c r="V11" s="5" t="s">
        <v>3202</v>
      </c>
      <c r="W11" s="5" t="s">
        <v>163</v>
      </c>
      <c r="X11" s="5" t="s">
        <v>1589</v>
      </c>
      <c r="Y11" s="5" t="s">
        <v>3055</v>
      </c>
      <c r="Z11" s="5">
        <v>160</v>
      </c>
      <c r="AA11" s="5">
        <v>100</v>
      </c>
      <c r="AB11" s="5">
        <v>6400</v>
      </c>
      <c r="AC11" s="5">
        <f>Z11*AB11</f>
        <v>1024000</v>
      </c>
      <c r="AD11" s="5">
        <v>22</v>
      </c>
      <c r="AE11" s="5">
        <v>85</v>
      </c>
      <c r="AF11" s="5">
        <f>(AC11*(100-AE11))/100</f>
        <v>153600</v>
      </c>
      <c r="AG11" s="5">
        <f>P11+AF11</f>
        <v>173600</v>
      </c>
      <c r="AH11" s="5">
        <f>(AG11*AA11)/100</f>
        <v>173600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1</v>
      </c>
      <c r="K12" s="5">
        <v>1</v>
      </c>
      <c r="L12" s="5" t="s">
        <v>3204</v>
      </c>
      <c r="M12" s="5" t="s">
        <v>42</v>
      </c>
      <c r="N12" s="5">
        <f>((J12*400)+(K12*100))+L12</f>
        <v>584.75</v>
      </c>
      <c r="O12" s="5" t="s">
        <v>383</v>
      </c>
      <c r="P12" s="5">
        <f>N12*O12</f>
        <v>292375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292375</v>
      </c>
      <c r="AH12" s="5">
        <f>AG12</f>
        <v>292375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9" ht="17.25" x14ac:dyDescent="0.25">
      <c r="A13" s="5" t="s">
        <v>3196</v>
      </c>
      <c r="B13" s="5"/>
      <c r="C13" s="5" t="s">
        <v>3197</v>
      </c>
      <c r="D13" s="5" t="s">
        <v>3198</v>
      </c>
      <c r="E13" s="5">
        <v>2</v>
      </c>
      <c r="F13" s="5">
        <v>22253</v>
      </c>
      <c r="G13" s="5" t="s">
        <v>3205</v>
      </c>
      <c r="H13" s="5" t="s">
        <v>56</v>
      </c>
      <c r="I13" s="5" t="s">
        <v>3206</v>
      </c>
      <c r="J13" s="5">
        <v>1</v>
      </c>
      <c r="K13" s="5">
        <v>2</v>
      </c>
      <c r="L13" s="5" t="s">
        <v>511</v>
      </c>
      <c r="M13" s="5" t="s">
        <v>349</v>
      </c>
      <c r="N13" s="5">
        <f>((J13*400)+(K13*100))+L13</f>
        <v>626</v>
      </c>
      <c r="O13" s="5" t="s">
        <v>383</v>
      </c>
      <c r="P13" s="5">
        <f>N13*O13</f>
        <v>313000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313000</v>
      </c>
      <c r="AH13" s="5">
        <f>AG13</f>
        <v>313000</v>
      </c>
      <c r="AI13" s="5">
        <v>50000000</v>
      </c>
      <c r="AJ13" s="5">
        <f>IF((AI13-AH13) &gt; 1,0,IF((AI13-AH13)&lt;0,AH13-AI13,AI13-AH13))</f>
        <v>0</v>
      </c>
      <c r="AK13" s="5">
        <v>0.02</v>
      </c>
      <c r="AL13" s="5">
        <f>ROUND(AJ13*(AK13/100),2)</f>
        <v>0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164.08</v>
      </c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24.612000000000002</v>
      </c>
    </row>
    <row r="16" spans="1:39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139.46800000000002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>
    <pageSetUpPr fitToPage="1"/>
  </sheetPr>
  <dimension ref="A1:AM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3207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>
        <v>1</v>
      </c>
      <c r="R10" s="5" t="s">
        <v>3208</v>
      </c>
      <c r="S10" s="5" t="s">
        <v>3209</v>
      </c>
      <c r="T10" s="5" t="s">
        <v>3210</v>
      </c>
      <c r="U10" s="5" t="s">
        <v>3211</v>
      </c>
      <c r="V10" s="5" t="s">
        <v>3212</v>
      </c>
      <c r="W10" s="5" t="s">
        <v>163</v>
      </c>
      <c r="X10" s="5" t="s">
        <v>1589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>
        <v>2</v>
      </c>
      <c r="R11" s="5" t="s">
        <v>3208</v>
      </c>
      <c r="S11" s="5" t="s">
        <v>3209</v>
      </c>
      <c r="T11" s="5" t="s">
        <v>3210</v>
      </c>
      <c r="U11" s="5" t="s">
        <v>3211</v>
      </c>
      <c r="V11" s="5" t="s">
        <v>3213</v>
      </c>
      <c r="W11" s="5" t="s">
        <v>163</v>
      </c>
      <c r="X11" s="5" t="s">
        <v>164</v>
      </c>
      <c r="Y11" s="5" t="s">
        <v>905</v>
      </c>
      <c r="Z11" s="5">
        <v>24</v>
      </c>
      <c r="AA11" s="5">
        <v>100</v>
      </c>
      <c r="AB11" s="5">
        <v>6400</v>
      </c>
      <c r="AC11" s="5">
        <f>Z11*AB11</f>
        <v>153600</v>
      </c>
      <c r="AD11" s="5">
        <v>2</v>
      </c>
      <c r="AE11" s="5">
        <v>2</v>
      </c>
      <c r="AF11" s="5">
        <f>(AC11*(100-AE11))/100</f>
        <v>150528</v>
      </c>
      <c r="AG11" s="5">
        <f>P11+AF11</f>
        <v>150528</v>
      </c>
      <c r="AH11" s="5">
        <f>AF11</f>
        <v>150528</v>
      </c>
      <c r="AI11" s="5">
        <v>0</v>
      </c>
      <c r="AJ11" s="5">
        <f>IF((AI11-AH11) &gt; 1,0,IF((AI11-AH11)&lt;0,AH11-AI11,AI11-AH11))</f>
        <v>150528</v>
      </c>
      <c r="AK11" s="5">
        <v>0.3</v>
      </c>
      <c r="AL11" s="5">
        <f>ROUND(AJ11*(AK11/100),2)</f>
        <v>451.58</v>
      </c>
      <c r="AM11" t="s">
        <v>3214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451.58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67.736999999999995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383.84299999999996</v>
      </c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3216</v>
      </c>
      <c r="B10" s="5" t="s">
        <v>3217</v>
      </c>
      <c r="C10" s="5" t="s">
        <v>3218</v>
      </c>
      <c r="D10" s="5" t="s">
        <v>3219</v>
      </c>
      <c r="E10" s="5">
        <v>1</v>
      </c>
      <c r="F10" s="5">
        <v>21662</v>
      </c>
      <c r="G10" s="5" t="s">
        <v>3220</v>
      </c>
      <c r="H10" s="5" t="s">
        <v>88</v>
      </c>
      <c r="I10" s="5" t="s">
        <v>3221</v>
      </c>
      <c r="J10" s="5">
        <v>0</v>
      </c>
      <c r="K10" s="5">
        <v>1</v>
      </c>
      <c r="L10" s="5" t="s">
        <v>1190</v>
      </c>
      <c r="M10" s="5" t="s">
        <v>42</v>
      </c>
      <c r="N10" s="5">
        <f>((J10*400)+(K10*100))+L10</f>
        <v>138</v>
      </c>
      <c r="O10" s="5" t="s">
        <v>202</v>
      </c>
      <c r="P10" s="5">
        <f>N10*O10</f>
        <v>82800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82800</v>
      </c>
      <c r="AH10" s="5">
        <f>AG10</f>
        <v>82800</v>
      </c>
      <c r="AI10" s="5">
        <v>0</v>
      </c>
      <c r="AJ10" s="5">
        <f>IF((AI10-AH10) &gt; 1,0,IF((AI10-AH10)&lt;0,AH10-AI10,AI10-AH10))</f>
        <v>82800</v>
      </c>
      <c r="AK10" s="5">
        <v>0.01</v>
      </c>
      <c r="AL10" s="5">
        <f>ROUND(AJ10*(AK10/100),2)</f>
        <v>8.2799999999999994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8.2799999999999994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1.2419999999999998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7.0379999999999994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3223</v>
      </c>
      <c r="B10" s="5"/>
      <c r="C10" s="5" t="s">
        <v>3224</v>
      </c>
      <c r="D10" s="5" t="s">
        <v>3225</v>
      </c>
      <c r="E10" s="5">
        <v>1</v>
      </c>
      <c r="F10" s="5">
        <v>19139</v>
      </c>
      <c r="G10" s="5" t="s">
        <v>3226</v>
      </c>
      <c r="H10" s="5" t="s">
        <v>40</v>
      </c>
      <c r="I10" s="5" t="s">
        <v>3227</v>
      </c>
      <c r="J10" s="5">
        <v>23</v>
      </c>
      <c r="K10" s="5">
        <v>1</v>
      </c>
      <c r="L10" s="5" t="s">
        <v>311</v>
      </c>
      <c r="M10" s="5" t="s">
        <v>42</v>
      </c>
      <c r="N10" s="5">
        <f>((J10*400)+(K10*100))+L10</f>
        <v>9300</v>
      </c>
      <c r="O10" s="5" t="s">
        <v>70</v>
      </c>
      <c r="P10" s="5">
        <f>N10*O10</f>
        <v>1162500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1162500</v>
      </c>
      <c r="AH10" s="5">
        <f>AG10</f>
        <v>1162500</v>
      </c>
      <c r="AI10" s="5">
        <v>0</v>
      </c>
      <c r="AJ10" s="5">
        <f>IF((AI10-AH10) &gt; 1,0,IF((AI10-AH10)&lt;0,AH10-AI10,AI10-AH10))</f>
        <v>1162500</v>
      </c>
      <c r="AK10" s="5">
        <v>0.01</v>
      </c>
      <c r="AL10" s="5">
        <f>ROUND(AJ10*(AK10/100),2)</f>
        <v>116.25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116.25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17.4375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98.8125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3229</v>
      </c>
      <c r="B10" s="5" t="s">
        <v>3230</v>
      </c>
      <c r="C10" s="5" t="s">
        <v>3231</v>
      </c>
      <c r="D10" s="5" t="s">
        <v>3232</v>
      </c>
      <c r="E10" s="5">
        <v>1</v>
      </c>
      <c r="F10" s="5">
        <v>18022</v>
      </c>
      <c r="G10" s="5" t="s">
        <v>3233</v>
      </c>
      <c r="H10" s="5" t="s">
        <v>88</v>
      </c>
      <c r="I10" s="5" t="s">
        <v>3234</v>
      </c>
      <c r="J10" s="5">
        <v>0</v>
      </c>
      <c r="K10" s="5">
        <v>1</v>
      </c>
      <c r="L10" s="5" t="s">
        <v>311</v>
      </c>
      <c r="M10" s="5" t="s">
        <v>42</v>
      </c>
      <c r="N10" s="5">
        <f>((J10*400)+(K10*100))+L10</f>
        <v>100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405</v>
      </c>
      <c r="B10" s="5" t="s">
        <v>406</v>
      </c>
      <c r="C10" s="5" t="s">
        <v>407</v>
      </c>
      <c r="D10" s="5" t="s">
        <v>408</v>
      </c>
      <c r="E10" s="5">
        <v>1</v>
      </c>
      <c r="F10" s="5">
        <v>20961</v>
      </c>
      <c r="G10" s="5" t="s">
        <v>409</v>
      </c>
      <c r="H10" s="5" t="s">
        <v>40</v>
      </c>
      <c r="I10" s="5"/>
      <c r="J10" s="5">
        <v>3</v>
      </c>
      <c r="K10" s="5">
        <v>0</v>
      </c>
      <c r="L10" s="5" t="s">
        <v>410</v>
      </c>
      <c r="M10" s="5" t="s">
        <v>42</v>
      </c>
      <c r="N10" s="5">
        <f>((J10*400)+(K10*100))+L10</f>
        <v>1215</v>
      </c>
      <c r="O10" s="5" t="s">
        <v>43</v>
      </c>
      <c r="P10" s="5">
        <f>N10*O10</f>
        <v>91125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91125</v>
      </c>
      <c r="AH10" s="5">
        <f>AG10</f>
        <v>91125</v>
      </c>
      <c r="AI10" s="5">
        <v>0</v>
      </c>
      <c r="AJ10" s="5">
        <f>IF((AI10-AH10) &gt; 1,0,IF((AI10-AH10)&lt;0,AH10-AI10,AI10-AH10))</f>
        <v>91125</v>
      </c>
      <c r="AK10" s="5">
        <v>0.01</v>
      </c>
      <c r="AL10" s="5">
        <f>ROUND(AJ10*(AK10/100),2)</f>
        <v>9.11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1.3664999999999998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7.7434999999999992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3236</v>
      </c>
      <c r="B10" s="5" t="s">
        <v>3237</v>
      </c>
      <c r="C10" s="5" t="s">
        <v>3238</v>
      </c>
      <c r="D10" s="5" t="s">
        <v>3239</v>
      </c>
      <c r="E10" s="5">
        <v>1</v>
      </c>
      <c r="F10" s="5">
        <v>22794</v>
      </c>
      <c r="G10" s="5" t="s">
        <v>3240</v>
      </c>
      <c r="H10" s="5" t="s">
        <v>88</v>
      </c>
      <c r="I10" s="5" t="s">
        <v>3241</v>
      </c>
      <c r="J10" s="5">
        <v>0</v>
      </c>
      <c r="K10" s="5">
        <v>1</v>
      </c>
      <c r="L10" s="5" t="s">
        <v>206</v>
      </c>
      <c r="M10" s="5" t="s">
        <v>42</v>
      </c>
      <c r="N10" s="5">
        <f>((J10*400)+(K10*100))+L10</f>
        <v>106</v>
      </c>
      <c r="O10" s="5" t="s">
        <v>43</v>
      </c>
      <c r="P10" s="5">
        <f>N10*O10</f>
        <v>7950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7950</v>
      </c>
      <c r="AH10" s="5">
        <f>AG10</f>
        <v>7950</v>
      </c>
      <c r="AI10" s="5">
        <v>0</v>
      </c>
      <c r="AJ10" s="5">
        <f>IF((AI10-AH10) &gt; 1,0,IF((AI10-AH10)&lt;0,AH10-AI10,AI10-AH10))</f>
        <v>7950</v>
      </c>
      <c r="AK10" s="5">
        <v>0.01</v>
      </c>
      <c r="AL10" s="5">
        <f>ROUND(AJ10*(AK10/100),2)</f>
        <v>0.8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0.12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0.68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3243</v>
      </c>
      <c r="B10" s="5" t="s">
        <v>3244</v>
      </c>
      <c r="C10" s="5" t="s">
        <v>3245</v>
      </c>
      <c r="D10" s="5" t="s">
        <v>3246</v>
      </c>
      <c r="E10" s="5">
        <v>1</v>
      </c>
      <c r="F10" s="5">
        <v>19262</v>
      </c>
      <c r="G10" s="5" t="s">
        <v>3247</v>
      </c>
      <c r="H10" s="5" t="s">
        <v>40</v>
      </c>
      <c r="I10" s="5"/>
      <c r="J10" s="5">
        <v>15</v>
      </c>
      <c r="K10" s="5">
        <v>0</v>
      </c>
      <c r="L10" s="5" t="s">
        <v>431</v>
      </c>
      <c r="M10" s="5" t="s">
        <v>42</v>
      </c>
      <c r="N10" s="5">
        <f>((J10*400)+(K10*100))+L10</f>
        <v>6047</v>
      </c>
      <c r="O10" s="5" t="s">
        <v>70</v>
      </c>
      <c r="P10" s="5">
        <f>N10*O10</f>
        <v>755875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755875</v>
      </c>
      <c r="AH10" s="5">
        <f>AG10</f>
        <v>755875</v>
      </c>
      <c r="AI10" s="5">
        <v>0</v>
      </c>
      <c r="AJ10" s="5">
        <f>IF((AI10-AH10) &gt; 1,0,IF((AI10-AH10)&lt;0,AH10-AI10,AI10-AH10))</f>
        <v>755875</v>
      </c>
      <c r="AK10" s="5">
        <v>0.01</v>
      </c>
      <c r="AL10" s="5">
        <f>ROUND(AJ10*(AK10/100),2)</f>
        <v>75.59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75.59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11.3385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64.251500000000007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3249</v>
      </c>
      <c r="B10" s="5" t="s">
        <v>3250</v>
      </c>
      <c r="C10" s="5" t="s">
        <v>3251</v>
      </c>
      <c r="D10" s="5" t="s">
        <v>3252</v>
      </c>
      <c r="E10" s="5">
        <v>1</v>
      </c>
      <c r="F10" s="5">
        <v>21693</v>
      </c>
      <c r="G10" s="5" t="s">
        <v>3253</v>
      </c>
      <c r="H10" s="5" t="s">
        <v>40</v>
      </c>
      <c r="I10" s="5" t="s">
        <v>3254</v>
      </c>
      <c r="J10" s="5">
        <v>4</v>
      </c>
      <c r="K10" s="5">
        <v>1</v>
      </c>
      <c r="L10" s="5" t="s">
        <v>183</v>
      </c>
      <c r="M10" s="5" t="s">
        <v>42</v>
      </c>
      <c r="N10" s="5">
        <f>((J10*400)+(K10*100))+L10</f>
        <v>1789</v>
      </c>
      <c r="O10" s="5" t="s">
        <v>79</v>
      </c>
      <c r="P10" s="5">
        <f>N10*O10</f>
        <v>268350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268350</v>
      </c>
      <c r="AH10" s="5">
        <f>AG10</f>
        <v>268350</v>
      </c>
      <c r="AI10" s="5">
        <v>0</v>
      </c>
      <c r="AJ10" s="5">
        <f>IF((AI10-AH10) &gt; 1,0,IF((AI10-AH10)&lt;0,AH10-AI10,AI10-AH10))</f>
        <v>268350</v>
      </c>
      <c r="AK10" s="5">
        <v>0.01</v>
      </c>
      <c r="AL10" s="5">
        <f>ROUND(AJ10*(AK10/100),2)</f>
        <v>26.84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26.84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4.0259999999999998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22.814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3256</v>
      </c>
      <c r="B10" s="5"/>
      <c r="C10" s="5" t="s">
        <v>3257</v>
      </c>
      <c r="D10" s="5" t="s">
        <v>3258</v>
      </c>
      <c r="E10" s="5">
        <v>1</v>
      </c>
      <c r="F10" s="5">
        <v>17851</v>
      </c>
      <c r="G10" s="5"/>
      <c r="H10" s="5" t="s">
        <v>156</v>
      </c>
      <c r="I10" s="5"/>
      <c r="J10" s="5">
        <v>17</v>
      </c>
      <c r="K10" s="5">
        <v>0</v>
      </c>
      <c r="L10" s="5" t="s">
        <v>311</v>
      </c>
      <c r="M10" s="5" t="s">
        <v>42</v>
      </c>
      <c r="N10" s="5">
        <f>((J10*400)+(K10*100))+L10</f>
        <v>6800</v>
      </c>
      <c r="O10" s="5" t="s">
        <v>70</v>
      </c>
      <c r="P10" s="5">
        <f>N10*O10</f>
        <v>850000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850000</v>
      </c>
      <c r="AH10" s="5">
        <f>AG10</f>
        <v>850000</v>
      </c>
      <c r="AI10" s="5">
        <v>0</v>
      </c>
      <c r="AJ10" s="5">
        <f>IF((AI10-AH10) &gt; 1,0,IF((AI10-AH10)&lt;0,AH10-AI10,AI10-AH10))</f>
        <v>850000</v>
      </c>
      <c r="AK10" s="5">
        <v>0.01</v>
      </c>
      <c r="AL10" s="5">
        <f>ROUND(AJ10*(AK10/100),2)</f>
        <v>85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72.25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3259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3260</v>
      </c>
      <c r="B10" s="5" t="s">
        <v>3261</v>
      </c>
      <c r="C10" s="5" t="s">
        <v>3262</v>
      </c>
      <c r="D10" s="5" t="s">
        <v>3263</v>
      </c>
      <c r="E10" s="5">
        <v>1</v>
      </c>
      <c r="F10" s="5">
        <v>18355</v>
      </c>
      <c r="G10" s="5" t="s">
        <v>3264</v>
      </c>
      <c r="H10" s="5" t="s">
        <v>40</v>
      </c>
      <c r="I10" s="5"/>
      <c r="J10" s="5">
        <v>5</v>
      </c>
      <c r="K10" s="5">
        <v>0</v>
      </c>
      <c r="L10" s="5" t="s">
        <v>828</v>
      </c>
      <c r="M10" s="5" t="s">
        <v>42</v>
      </c>
      <c r="N10" s="5">
        <f>((J10*400)+(K10*100))+L10</f>
        <v>2028</v>
      </c>
      <c r="O10" s="5" t="s">
        <v>43</v>
      </c>
      <c r="P10" s="5">
        <f>N10*O10</f>
        <v>152100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152100</v>
      </c>
      <c r="AH10" s="5">
        <f>AG10</f>
        <v>152100</v>
      </c>
      <c r="AI10" s="5">
        <v>0</v>
      </c>
      <c r="AJ10" s="5">
        <f>IF((AI10-AH10) &gt; 1,0,IF((AI10-AH10)&lt;0,AH10-AI10,AI10-AH10))</f>
        <v>152100</v>
      </c>
      <c r="AK10" s="5">
        <v>0.01</v>
      </c>
      <c r="AL10" s="5">
        <f>ROUND(AJ10*(AK10/100),2)</f>
        <v>15.21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15.21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2.2814999999999999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12.928500000000001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3266</v>
      </c>
      <c r="B10" s="5" t="s">
        <v>3267</v>
      </c>
      <c r="C10" s="5" t="s">
        <v>3268</v>
      </c>
      <c r="D10" s="5" t="s">
        <v>3269</v>
      </c>
      <c r="E10" s="5">
        <v>1</v>
      </c>
      <c r="F10" s="5">
        <v>18170</v>
      </c>
      <c r="G10" s="5" t="s">
        <v>3270</v>
      </c>
      <c r="H10" s="5" t="s">
        <v>40</v>
      </c>
      <c r="I10" s="5" t="s">
        <v>3271</v>
      </c>
      <c r="J10" s="5">
        <v>11</v>
      </c>
      <c r="K10" s="5">
        <v>1</v>
      </c>
      <c r="L10" s="5" t="s">
        <v>791</v>
      </c>
      <c r="M10" s="5" t="s">
        <v>42</v>
      </c>
      <c r="N10" s="5">
        <f>((J10*400)+(K10*100))+L10</f>
        <v>4521</v>
      </c>
      <c r="O10" s="5" t="s">
        <v>70</v>
      </c>
      <c r="P10" s="5">
        <f>N10*O10</f>
        <v>565125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565125</v>
      </c>
      <c r="AH10" s="5">
        <f>AG10</f>
        <v>565125</v>
      </c>
      <c r="AI10" s="5">
        <v>0</v>
      </c>
      <c r="AJ10" s="5">
        <f>IF((AI10-AH10) &gt; 1,0,IF((AI10-AH10)&lt;0,AH10-AI10,AI10-AH10))</f>
        <v>565125</v>
      </c>
      <c r="AK10" s="5">
        <v>0.01</v>
      </c>
      <c r="AL10" s="5">
        <f>ROUND(AJ10*(AK10/100),2)</f>
        <v>56.51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56.51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8.4764999999999997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48.033499999999997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3273</v>
      </c>
      <c r="B10" s="5"/>
      <c r="C10" s="5" t="s">
        <v>3274</v>
      </c>
      <c r="D10" s="5" t="s">
        <v>3275</v>
      </c>
      <c r="E10" s="5">
        <v>1</v>
      </c>
      <c r="F10" s="5">
        <v>18930</v>
      </c>
      <c r="G10" s="5" t="s">
        <v>3276</v>
      </c>
      <c r="H10" s="5" t="s">
        <v>156</v>
      </c>
      <c r="I10" s="5" t="s">
        <v>3277</v>
      </c>
      <c r="J10" s="5">
        <v>41</v>
      </c>
      <c r="K10" s="5">
        <v>2</v>
      </c>
      <c r="L10" s="5" t="s">
        <v>311</v>
      </c>
      <c r="M10" s="5" t="s">
        <v>42</v>
      </c>
      <c r="N10" s="5">
        <f>((J10*400)+(K10*100))+L10</f>
        <v>16600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3279</v>
      </c>
      <c r="B10" s="5" t="s">
        <v>3280</v>
      </c>
      <c r="C10" s="5" t="s">
        <v>3281</v>
      </c>
      <c r="D10" s="5" t="s">
        <v>3282</v>
      </c>
      <c r="E10" s="5">
        <v>1</v>
      </c>
      <c r="F10" s="5">
        <v>18718</v>
      </c>
      <c r="G10" s="5" t="s">
        <v>3283</v>
      </c>
      <c r="H10" s="5" t="s">
        <v>40</v>
      </c>
      <c r="I10" s="5"/>
      <c r="J10" s="5">
        <v>14</v>
      </c>
      <c r="K10" s="5">
        <v>1</v>
      </c>
      <c r="L10" s="5" t="s">
        <v>389</v>
      </c>
      <c r="M10" s="5" t="s">
        <v>42</v>
      </c>
      <c r="N10" s="5">
        <f>((J10*400)+(K10*100))+L10</f>
        <v>5749</v>
      </c>
      <c r="O10" s="5" t="s">
        <v>70</v>
      </c>
      <c r="P10" s="5">
        <f>N10*O10</f>
        <v>718625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718625</v>
      </c>
      <c r="AH10" s="5">
        <f>AG10</f>
        <v>718625</v>
      </c>
      <c r="AI10" s="5">
        <v>0</v>
      </c>
      <c r="AJ10" s="5">
        <f>IF((AI10-AH10) &gt; 1,0,IF((AI10-AH10)&lt;0,AH10-AI10,AI10-AH10))</f>
        <v>718625</v>
      </c>
      <c r="AK10" s="5">
        <v>0.01</v>
      </c>
      <c r="AL10" s="5">
        <f>ROUND(AJ10*(AK10/100),2)</f>
        <v>71.86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71.86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10.779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61.081000000000003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3285</v>
      </c>
      <c r="B10" s="5" t="s">
        <v>3286</v>
      </c>
      <c r="C10" s="5" t="s">
        <v>3287</v>
      </c>
      <c r="D10" s="5" t="s">
        <v>3288</v>
      </c>
      <c r="E10" s="5">
        <v>1</v>
      </c>
      <c r="F10" s="5">
        <v>18651</v>
      </c>
      <c r="G10" s="5" t="s">
        <v>3289</v>
      </c>
      <c r="H10" s="5" t="s">
        <v>40</v>
      </c>
      <c r="I10" s="5"/>
      <c r="J10" s="5">
        <v>5</v>
      </c>
      <c r="K10" s="5">
        <v>3</v>
      </c>
      <c r="L10" s="5" t="s">
        <v>243</v>
      </c>
      <c r="M10" s="5" t="s">
        <v>160</v>
      </c>
      <c r="N10" s="5">
        <f>((J10*400)+(K10*100))+L10</f>
        <v>2324</v>
      </c>
      <c r="O10" s="5" t="s">
        <v>70</v>
      </c>
      <c r="P10" s="5">
        <f>N10*O10</f>
        <v>290500</v>
      </c>
      <c r="Q10" s="5"/>
      <c r="R10" s="5"/>
      <c r="S10" s="5"/>
      <c r="T10" s="5"/>
      <c r="U10" s="5"/>
      <c r="V10" s="5"/>
      <c r="W10" s="5" t="s">
        <v>61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290500</v>
      </c>
      <c r="AH10" s="5">
        <f>AG10</f>
        <v>290500</v>
      </c>
      <c r="AI10" s="5">
        <v>0</v>
      </c>
      <c r="AJ10" s="5">
        <f>IF((AI10-AH10) &gt; 1,0,IF((AI10-AH10)&lt;0,AH10-AI10,AI10-AH10))</f>
        <v>290500</v>
      </c>
      <c r="AK10" s="5">
        <v>0.3</v>
      </c>
      <c r="AL10" s="5">
        <f>ROUND(AJ10*(AK10/100),2)</f>
        <v>871.5</v>
      </c>
    </row>
    <row r="11" spans="1:38" ht="17.25" x14ac:dyDescent="0.25">
      <c r="A11" s="5" t="s">
        <v>3285</v>
      </c>
      <c r="B11" s="5" t="s">
        <v>3286</v>
      </c>
      <c r="C11" s="5" t="s">
        <v>3287</v>
      </c>
      <c r="D11" s="5" t="s">
        <v>3288</v>
      </c>
      <c r="E11" s="5">
        <v>2</v>
      </c>
      <c r="F11" s="5">
        <v>20259</v>
      </c>
      <c r="G11" s="5" t="s">
        <v>3290</v>
      </c>
      <c r="H11" s="5" t="s">
        <v>40</v>
      </c>
      <c r="I11" s="5"/>
      <c r="J11" s="5">
        <v>6</v>
      </c>
      <c r="K11" s="5">
        <v>0</v>
      </c>
      <c r="L11" s="5" t="s">
        <v>884</v>
      </c>
      <c r="M11" s="5" t="s">
        <v>42</v>
      </c>
      <c r="N11" s="5">
        <f>((J11*400)+(K11*100))+L11</f>
        <v>2475</v>
      </c>
      <c r="O11" s="5" t="s">
        <v>70</v>
      </c>
      <c r="P11" s="5">
        <f>N11*O11</f>
        <v>309375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309375</v>
      </c>
      <c r="AH11" s="5">
        <f>AG11</f>
        <v>309375</v>
      </c>
      <c r="AI11" s="5">
        <v>0</v>
      </c>
      <c r="AJ11" s="5">
        <f>IF((AI11-AH11) &gt; 1,0,IF((AI11-AH11)&lt;0,AH11-AI11,AI11-AH11))</f>
        <v>309375</v>
      </c>
      <c r="AK11" s="5">
        <v>0.01</v>
      </c>
      <c r="AL11" s="5">
        <f>ROUND(AJ11*(AK11/100),2)</f>
        <v>30.94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902.44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135.36600000000001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767.07400000000007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3291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3292</v>
      </c>
      <c r="B10" s="5" t="s">
        <v>3293</v>
      </c>
      <c r="C10" s="5" t="s">
        <v>3294</v>
      </c>
      <c r="D10" s="5" t="s">
        <v>3295</v>
      </c>
      <c r="E10" s="5">
        <v>1</v>
      </c>
      <c r="F10" s="5">
        <v>18937</v>
      </c>
      <c r="G10" s="5" t="s">
        <v>3296</v>
      </c>
      <c r="H10" s="5" t="s">
        <v>88</v>
      </c>
      <c r="I10" s="5" t="s">
        <v>3297</v>
      </c>
      <c r="J10" s="5">
        <v>0</v>
      </c>
      <c r="K10" s="5">
        <v>0</v>
      </c>
      <c r="L10" s="5" t="s">
        <v>3298</v>
      </c>
      <c r="M10" s="5" t="s">
        <v>42</v>
      </c>
      <c r="N10" s="5">
        <f>((J10*400)+(K10*100))+L10</f>
        <v>94.75</v>
      </c>
      <c r="O10" s="5" t="s">
        <v>130</v>
      </c>
      <c r="P10" s="5">
        <f>N10*O10</f>
        <v>42637.5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42637.5</v>
      </c>
      <c r="AH10" s="5">
        <f>AG10</f>
        <v>42637.5</v>
      </c>
      <c r="AI10" s="5">
        <v>0</v>
      </c>
      <c r="AJ10" s="5">
        <f>IF((AI10-AH10) &gt; 1,0,IF((AI10-AH10)&lt;0,AH10-AI10,AI10-AH10))</f>
        <v>42637.5</v>
      </c>
      <c r="AK10" s="5">
        <v>0.01</v>
      </c>
      <c r="AL10" s="5">
        <f>ROUND(AJ10*(AK10/100),2)</f>
        <v>4.26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493</v>
      </c>
      <c r="M11" s="5" t="s">
        <v>349</v>
      </c>
      <c r="N11" s="5">
        <f>((J11*400)+(K11*100))+L11</f>
        <v>30.25</v>
      </c>
      <c r="O11" s="5" t="s">
        <v>130</v>
      </c>
      <c r="P11" s="5">
        <f>N11*O11</f>
        <v>13612.5</v>
      </c>
      <c r="Q11" s="5">
        <v>1</v>
      </c>
      <c r="R11" s="5" t="s">
        <v>3292</v>
      </c>
      <c r="S11" s="5" t="s">
        <v>3293</v>
      </c>
      <c r="T11" s="5" t="s">
        <v>3294</v>
      </c>
      <c r="U11" s="5" t="s">
        <v>3299</v>
      </c>
      <c r="V11" s="5"/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115</v>
      </c>
      <c r="M12" s="5" t="s">
        <v>59</v>
      </c>
      <c r="N12" s="5">
        <f>((J12*400)+(K12*100))+L12</f>
        <v>3</v>
      </c>
      <c r="O12" s="5" t="s">
        <v>130</v>
      </c>
      <c r="P12" s="5">
        <f>N12*O12</f>
        <v>1350</v>
      </c>
      <c r="Q12" s="5"/>
      <c r="R12" s="5"/>
      <c r="S12" s="5"/>
      <c r="T12" s="5"/>
      <c r="U12" s="5"/>
      <c r="V12" s="5"/>
      <c r="W12" s="5" t="s">
        <v>61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>P12</f>
        <v>1350</v>
      </c>
      <c r="AH12" s="5">
        <f>AG12</f>
        <v>1350</v>
      </c>
      <c r="AI12" s="5">
        <v>0</v>
      </c>
      <c r="AJ12" s="5">
        <f>IF((AI12-AH12) &gt; 1,0,IF((AI12-AH12)&lt;0,AH12-AI12,AI12-AH12))</f>
        <v>1350</v>
      </c>
      <c r="AK12" s="5">
        <v>0.3</v>
      </c>
      <c r="AL12" s="5">
        <f>ROUND(AJ12*(AK12/100),2)</f>
        <v>4.05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8.3099999999999987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1.2464999999999997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7.0634999999999994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72</v>
      </c>
      <c r="B10" s="5" t="s">
        <v>73</v>
      </c>
      <c r="C10" s="5" t="s">
        <v>74</v>
      </c>
      <c r="D10" s="5" t="s">
        <v>75</v>
      </c>
      <c r="E10" s="5">
        <v>1</v>
      </c>
      <c r="F10" s="5">
        <v>18766</v>
      </c>
      <c r="G10" s="5" t="s">
        <v>76</v>
      </c>
      <c r="H10" s="5" t="s">
        <v>56</v>
      </c>
      <c r="I10" s="5" t="s">
        <v>77</v>
      </c>
      <c r="J10" s="5">
        <v>30</v>
      </c>
      <c r="K10" s="5">
        <v>2</v>
      </c>
      <c r="L10" s="5" t="s">
        <v>78</v>
      </c>
      <c r="M10" s="5" t="s">
        <v>42</v>
      </c>
      <c r="N10" s="5">
        <f>((J10*400)+(K10*100))+L10</f>
        <v>12256</v>
      </c>
      <c r="O10" s="5" t="s">
        <v>79</v>
      </c>
      <c r="P10" s="5">
        <f>N10*O10</f>
        <v>1838400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1838400</v>
      </c>
      <c r="AH10" s="5">
        <f>AG10</f>
        <v>1838400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72</v>
      </c>
      <c r="B11" s="5" t="s">
        <v>73</v>
      </c>
      <c r="C11" s="5" t="s">
        <v>74</v>
      </c>
      <c r="D11" s="5" t="s">
        <v>75</v>
      </c>
      <c r="E11" s="5">
        <v>2</v>
      </c>
      <c r="F11" s="5">
        <v>20252</v>
      </c>
      <c r="G11" s="5" t="s">
        <v>80</v>
      </c>
      <c r="H11" s="5" t="s">
        <v>40</v>
      </c>
      <c r="I11" s="5"/>
      <c r="J11" s="5">
        <v>4</v>
      </c>
      <c r="K11" s="5">
        <v>1</v>
      </c>
      <c r="L11" s="5" t="s">
        <v>81</v>
      </c>
      <c r="M11" s="5" t="s">
        <v>42</v>
      </c>
      <c r="N11" s="5">
        <f>((J11*400)+(K11*100))+L11</f>
        <v>1759</v>
      </c>
      <c r="O11" s="5" t="s">
        <v>70</v>
      </c>
      <c r="P11" s="5">
        <f>N11*O11</f>
        <v>219875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219875</v>
      </c>
      <c r="AH11" s="5">
        <f>AG11</f>
        <v>219875</v>
      </c>
      <c r="AI11" s="5">
        <v>0</v>
      </c>
      <c r="AJ11" s="5">
        <f>IF((AI11-AH11) &gt; 1,0,IF((AI11-AH11)&lt;0,AH11-AI11,AI11-AH11))</f>
        <v>219875</v>
      </c>
      <c r="AK11" s="5">
        <v>0.01</v>
      </c>
      <c r="AL11" s="5">
        <f>ROUND(AJ11*(AK11/100),2)</f>
        <v>21.99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21.99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3.2984999999999998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18.691499999999998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412</v>
      </c>
      <c r="B10" s="5" t="s">
        <v>413</v>
      </c>
      <c r="C10" s="5" t="s">
        <v>414</v>
      </c>
      <c r="D10" s="5" t="s">
        <v>415</v>
      </c>
      <c r="E10" s="5">
        <v>1</v>
      </c>
      <c r="F10" s="5">
        <v>20429</v>
      </c>
      <c r="G10" s="5" t="s">
        <v>416</v>
      </c>
      <c r="H10" s="5" t="s">
        <v>40</v>
      </c>
      <c r="I10" s="5"/>
      <c r="J10" s="5">
        <v>7</v>
      </c>
      <c r="K10" s="5">
        <v>1</v>
      </c>
      <c r="L10" s="5" t="s">
        <v>417</v>
      </c>
      <c r="M10" s="5" t="s">
        <v>42</v>
      </c>
      <c r="N10" s="5">
        <f>((J10*400)+(K10*100))+L10</f>
        <v>2942</v>
      </c>
      <c r="O10" s="5" t="s">
        <v>79</v>
      </c>
      <c r="P10" s="5">
        <f>N10*O10</f>
        <v>441300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441300</v>
      </c>
      <c r="AH10" s="5">
        <f>AG10</f>
        <v>441300</v>
      </c>
      <c r="AI10" s="5">
        <v>0</v>
      </c>
      <c r="AJ10" s="5">
        <f>IF((AI10-AH10) &gt; 1,0,IF((AI10-AH10)&lt;0,AH10-AI10,AI10-AH10))</f>
        <v>441300</v>
      </c>
      <c r="AK10" s="5">
        <v>0.01</v>
      </c>
      <c r="AL10" s="5">
        <f>ROUND(AJ10*(AK10/100),2)</f>
        <v>44.13</v>
      </c>
    </row>
    <row r="11" spans="1:38" ht="17.25" x14ac:dyDescent="0.25">
      <c r="A11" s="5" t="s">
        <v>412</v>
      </c>
      <c r="B11" s="5" t="s">
        <v>413</v>
      </c>
      <c r="C11" s="5" t="s">
        <v>414</v>
      </c>
      <c r="D11" s="5" t="s">
        <v>415</v>
      </c>
      <c r="E11" s="5">
        <v>2</v>
      </c>
      <c r="F11" s="5">
        <v>20751</v>
      </c>
      <c r="G11" s="5" t="s">
        <v>418</v>
      </c>
      <c r="H11" s="5" t="s">
        <v>56</v>
      </c>
      <c r="I11" s="5" t="s">
        <v>419</v>
      </c>
      <c r="J11" s="5">
        <v>4</v>
      </c>
      <c r="K11" s="5">
        <v>3</v>
      </c>
      <c r="L11" s="5" t="s">
        <v>420</v>
      </c>
      <c r="M11" s="5" t="s">
        <v>42</v>
      </c>
      <c r="N11" s="5">
        <f>((J11*400)+(K11*100))+L11</f>
        <v>1996</v>
      </c>
      <c r="O11" s="5" t="s">
        <v>79</v>
      </c>
      <c r="P11" s="5">
        <f>N11*O11</f>
        <v>299400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299400</v>
      </c>
      <c r="AH11" s="5">
        <f>AG11</f>
        <v>299400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412</v>
      </c>
      <c r="B12" s="5" t="s">
        <v>413</v>
      </c>
      <c r="C12" s="5" t="s">
        <v>414</v>
      </c>
      <c r="D12" s="5" t="s">
        <v>415</v>
      </c>
      <c r="E12" s="5">
        <v>3</v>
      </c>
      <c r="F12" s="5">
        <v>19995</v>
      </c>
      <c r="G12" s="5" t="s">
        <v>421</v>
      </c>
      <c r="H12" s="5" t="s">
        <v>56</v>
      </c>
      <c r="I12" s="5" t="s">
        <v>422</v>
      </c>
      <c r="J12" s="5">
        <v>4</v>
      </c>
      <c r="K12" s="5">
        <v>3</v>
      </c>
      <c r="L12" s="5" t="s">
        <v>420</v>
      </c>
      <c r="M12" s="5" t="s">
        <v>42</v>
      </c>
      <c r="N12" s="5">
        <f>((J12*400)+(K12*100))+L12</f>
        <v>1996</v>
      </c>
      <c r="O12" s="5" t="s">
        <v>79</v>
      </c>
      <c r="P12" s="5">
        <f>N12*O12</f>
        <v>299400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299400</v>
      </c>
      <c r="AH12" s="5">
        <f>AG12</f>
        <v>299400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412</v>
      </c>
      <c r="B13" s="5" t="s">
        <v>413</v>
      </c>
      <c r="C13" s="5" t="s">
        <v>414</v>
      </c>
      <c r="D13" s="5" t="s">
        <v>415</v>
      </c>
      <c r="E13" s="5">
        <v>4</v>
      </c>
      <c r="F13" s="5">
        <v>20770</v>
      </c>
      <c r="G13" s="5" t="s">
        <v>423</v>
      </c>
      <c r="H13" s="5" t="s">
        <v>56</v>
      </c>
      <c r="I13" s="5" t="s">
        <v>424</v>
      </c>
      <c r="J13" s="5">
        <v>4</v>
      </c>
      <c r="K13" s="5">
        <v>3</v>
      </c>
      <c r="L13" s="5" t="s">
        <v>420</v>
      </c>
      <c r="M13" s="5" t="s">
        <v>42</v>
      </c>
      <c r="N13" s="5">
        <f>((J13*400)+(K13*100))+L13</f>
        <v>1996</v>
      </c>
      <c r="O13" s="5" t="s">
        <v>79</v>
      </c>
      <c r="P13" s="5">
        <f>N13*O13</f>
        <v>299400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299400</v>
      </c>
      <c r="AH13" s="5">
        <f>AG13</f>
        <v>299400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44.13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6.6195000000000004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37.5105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3300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3301</v>
      </c>
      <c r="B10" s="5" t="s">
        <v>3302</v>
      </c>
      <c r="C10" s="5" t="s">
        <v>3303</v>
      </c>
      <c r="D10" s="5" t="s">
        <v>3304</v>
      </c>
      <c r="E10" s="5">
        <v>1</v>
      </c>
      <c r="F10" s="5">
        <v>18359</v>
      </c>
      <c r="G10" s="5" t="s">
        <v>3305</v>
      </c>
      <c r="H10" s="5" t="s">
        <v>56</v>
      </c>
      <c r="I10" s="5" t="s">
        <v>3306</v>
      </c>
      <c r="J10" s="5">
        <v>4</v>
      </c>
      <c r="K10" s="5">
        <v>2</v>
      </c>
      <c r="L10" s="5" t="s">
        <v>1668</v>
      </c>
      <c r="M10" s="5" t="s">
        <v>42</v>
      </c>
      <c r="N10" s="5">
        <f>((J10*400)+(K10*100))+L10</f>
        <v>1892</v>
      </c>
      <c r="O10" s="5" t="s">
        <v>70</v>
      </c>
      <c r="P10" s="5">
        <f>N10*O10</f>
        <v>236500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236500</v>
      </c>
      <c r="AH10" s="5">
        <f>AG10</f>
        <v>236500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3301</v>
      </c>
      <c r="B11" s="5" t="s">
        <v>3302</v>
      </c>
      <c r="C11" s="5" t="s">
        <v>3303</v>
      </c>
      <c r="D11" s="5" t="s">
        <v>3304</v>
      </c>
      <c r="E11" s="5">
        <v>2</v>
      </c>
      <c r="F11" s="5">
        <v>18364</v>
      </c>
      <c r="G11" s="5" t="s">
        <v>3307</v>
      </c>
      <c r="H11" s="5" t="s">
        <v>56</v>
      </c>
      <c r="I11" s="5" t="s">
        <v>3308</v>
      </c>
      <c r="J11" s="5">
        <v>2</v>
      </c>
      <c r="K11" s="5">
        <v>1</v>
      </c>
      <c r="L11" s="5" t="s">
        <v>300</v>
      </c>
      <c r="M11" s="5" t="s">
        <v>42</v>
      </c>
      <c r="N11" s="5">
        <f>((J11*400)+(K11*100))+L11</f>
        <v>995</v>
      </c>
      <c r="O11" s="5" t="s">
        <v>70</v>
      </c>
      <c r="P11" s="5">
        <f>N11*O11</f>
        <v>124375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124375</v>
      </c>
      <c r="AH11" s="5">
        <f>AG11</f>
        <v>124375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3301</v>
      </c>
      <c r="B12" s="5" t="s">
        <v>3302</v>
      </c>
      <c r="C12" s="5" t="s">
        <v>3303</v>
      </c>
      <c r="D12" s="5" t="s">
        <v>3304</v>
      </c>
      <c r="E12" s="5">
        <v>3</v>
      </c>
      <c r="F12" s="5">
        <v>21020</v>
      </c>
      <c r="G12" s="5" t="s">
        <v>3309</v>
      </c>
      <c r="H12" s="5" t="s">
        <v>67</v>
      </c>
      <c r="I12" s="5" t="s">
        <v>3310</v>
      </c>
      <c r="J12" s="5">
        <v>4</v>
      </c>
      <c r="K12" s="5">
        <v>3</v>
      </c>
      <c r="L12" s="5" t="s">
        <v>3311</v>
      </c>
      <c r="M12" s="5" t="s">
        <v>42</v>
      </c>
      <c r="N12" s="5">
        <f>((J12*400)+(K12*100))+L12</f>
        <v>1971.98</v>
      </c>
      <c r="O12" s="5" t="s">
        <v>43</v>
      </c>
      <c r="P12" s="5">
        <f>N12*O12</f>
        <v>147898.5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147898.5</v>
      </c>
      <c r="AH12" s="5">
        <f>AG12</f>
        <v>147898.5</v>
      </c>
      <c r="AI12" s="5">
        <v>0</v>
      </c>
      <c r="AJ12" s="5">
        <f>IF((AI12-AH12) &gt; 1,0,IF((AI12-AH12)&lt;0,AH12-AI12,AI12-AH12))</f>
        <v>147898.5</v>
      </c>
      <c r="AK12" s="5">
        <v>0.01</v>
      </c>
      <c r="AL12" s="5">
        <f>ROUND(AJ12*(AK12/100),2)</f>
        <v>14.79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14.79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2.2184999999999997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12.5715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3313</v>
      </c>
      <c r="B10" s="5" t="s">
        <v>3314</v>
      </c>
      <c r="C10" s="5" t="s">
        <v>3315</v>
      </c>
      <c r="D10" s="5" t="s">
        <v>3316</v>
      </c>
      <c r="E10" s="5">
        <v>1</v>
      </c>
      <c r="F10" s="5">
        <v>21965</v>
      </c>
      <c r="G10" s="5" t="s">
        <v>3317</v>
      </c>
      <c r="H10" s="5" t="s">
        <v>40</v>
      </c>
      <c r="I10" s="5"/>
      <c r="J10" s="5">
        <v>19</v>
      </c>
      <c r="K10" s="5">
        <v>3</v>
      </c>
      <c r="L10" s="5" t="s">
        <v>476</v>
      </c>
      <c r="M10" s="5" t="s">
        <v>42</v>
      </c>
      <c r="N10" s="5">
        <f>((J10*400)+(K10*100))+L10</f>
        <v>7929</v>
      </c>
      <c r="O10" s="5" t="s">
        <v>70</v>
      </c>
      <c r="P10" s="5">
        <f>N10*O10</f>
        <v>991125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991125</v>
      </c>
      <c r="AH10" s="5">
        <f>AG10</f>
        <v>991125</v>
      </c>
      <c r="AI10" s="5">
        <v>0</v>
      </c>
      <c r="AJ10" s="5">
        <f>IF((AI10-AH10) &gt; 1,0,IF((AI10-AH10)&lt;0,AH10-AI10,AI10-AH10))</f>
        <v>991125</v>
      </c>
      <c r="AK10" s="5">
        <v>0.01</v>
      </c>
      <c r="AL10" s="5">
        <f>ROUND(AJ10*(AK10/100),2)</f>
        <v>99.11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99.11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14.866499999999998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84.243499999999997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3318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3319</v>
      </c>
      <c r="B10" s="5" t="s">
        <v>3320</v>
      </c>
      <c r="C10" s="5" t="s">
        <v>3321</v>
      </c>
      <c r="D10" s="5" t="s">
        <v>3322</v>
      </c>
      <c r="E10" s="5">
        <v>1</v>
      </c>
      <c r="F10" s="5">
        <v>18107</v>
      </c>
      <c r="G10" s="5" t="s">
        <v>3323</v>
      </c>
      <c r="H10" s="5" t="s">
        <v>40</v>
      </c>
      <c r="I10" s="5"/>
      <c r="J10" s="5">
        <v>13</v>
      </c>
      <c r="K10" s="5">
        <v>1</v>
      </c>
      <c r="L10" s="5" t="s">
        <v>90</v>
      </c>
      <c r="M10" s="5" t="s">
        <v>42</v>
      </c>
      <c r="N10" s="5">
        <f>((J10*400)+(K10*100))+L10</f>
        <v>5331</v>
      </c>
      <c r="O10" s="5" t="s">
        <v>222</v>
      </c>
      <c r="P10" s="5">
        <f>N10*O10</f>
        <v>1332750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1332750</v>
      </c>
      <c r="AH10" s="5">
        <f>AG10</f>
        <v>1332750</v>
      </c>
      <c r="AI10" s="5">
        <v>0</v>
      </c>
      <c r="AJ10" s="5">
        <f>IF((AI10-AH10) &gt; 1,0,IF((AI10-AH10)&lt;0,AH10-AI10,AI10-AH10))</f>
        <v>1332750</v>
      </c>
      <c r="AK10" s="5">
        <v>0.01</v>
      </c>
      <c r="AL10" s="5">
        <f>ROUND(AJ10*(AK10/100),2)</f>
        <v>133.28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249</v>
      </c>
      <c r="M11" s="5" t="s">
        <v>349</v>
      </c>
      <c r="N11" s="5">
        <f>((J11*400)+(K11*100))+L11</f>
        <v>22</v>
      </c>
      <c r="O11" s="5" t="s">
        <v>222</v>
      </c>
      <c r="P11" s="5">
        <f>N11*O11</f>
        <v>5500</v>
      </c>
      <c r="Q11" s="5">
        <v>1</v>
      </c>
      <c r="R11" s="5" t="s">
        <v>3319</v>
      </c>
      <c r="S11" s="5" t="s">
        <v>3320</v>
      </c>
      <c r="T11" s="5" t="s">
        <v>3321</v>
      </c>
      <c r="U11" s="5" t="s">
        <v>3324</v>
      </c>
      <c r="V11" s="5" t="s">
        <v>3325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133.28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19.992000000000001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113.288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3327</v>
      </c>
      <c r="B10" s="5" t="s">
        <v>3328</v>
      </c>
      <c r="C10" s="5" t="s">
        <v>3329</v>
      </c>
      <c r="D10" s="5" t="s">
        <v>3330</v>
      </c>
      <c r="E10" s="5">
        <v>1</v>
      </c>
      <c r="F10" s="5">
        <v>18280</v>
      </c>
      <c r="G10" s="5" t="s">
        <v>3331</v>
      </c>
      <c r="H10" s="5" t="s">
        <v>40</v>
      </c>
      <c r="I10" s="5"/>
      <c r="J10" s="5">
        <v>19</v>
      </c>
      <c r="K10" s="5">
        <v>3</v>
      </c>
      <c r="L10" s="5" t="s">
        <v>459</v>
      </c>
      <c r="M10" s="5" t="s">
        <v>42</v>
      </c>
      <c r="N10" s="5">
        <f>((J10*400)+(K10*100))+L10</f>
        <v>7964</v>
      </c>
      <c r="O10" s="5" t="s">
        <v>70</v>
      </c>
      <c r="P10" s="5">
        <f>N10*O10</f>
        <v>995500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995500</v>
      </c>
      <c r="AH10" s="5">
        <f>AG10</f>
        <v>995500</v>
      </c>
      <c r="AI10" s="5">
        <v>0</v>
      </c>
      <c r="AJ10" s="5">
        <f>IF((AI10-AH10) &gt; 1,0,IF((AI10-AH10)&lt;0,AH10-AI10,AI10-AH10))</f>
        <v>995500</v>
      </c>
      <c r="AK10" s="5">
        <v>0.01</v>
      </c>
      <c r="AL10" s="5">
        <f>ROUND(AJ10*(AK10/100),2)</f>
        <v>99.55</v>
      </c>
    </row>
    <row r="11" spans="1:38" ht="17.25" x14ac:dyDescent="0.25">
      <c r="A11" s="5" t="s">
        <v>3327</v>
      </c>
      <c r="B11" s="5" t="s">
        <v>3328</v>
      </c>
      <c r="C11" s="5" t="s">
        <v>3329</v>
      </c>
      <c r="D11" s="5" t="s">
        <v>3330</v>
      </c>
      <c r="E11" s="5">
        <v>2</v>
      </c>
      <c r="F11" s="5">
        <v>20033</v>
      </c>
      <c r="G11" s="5" t="s">
        <v>3332</v>
      </c>
      <c r="H11" s="5" t="s">
        <v>88</v>
      </c>
      <c r="I11" s="5" t="s">
        <v>3333</v>
      </c>
      <c r="J11" s="5">
        <v>9</v>
      </c>
      <c r="K11" s="5">
        <v>2</v>
      </c>
      <c r="L11" s="5" t="s">
        <v>431</v>
      </c>
      <c r="M11" s="5" t="s">
        <v>42</v>
      </c>
      <c r="N11" s="5">
        <f>((J11*400)+(K11*100))+L11</f>
        <v>3847</v>
      </c>
      <c r="O11" s="5" t="s">
        <v>279</v>
      </c>
      <c r="P11" s="5">
        <f>N11*O11</f>
        <v>1538800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1538800</v>
      </c>
      <c r="AH11" s="5">
        <f>AG11</f>
        <v>1538800</v>
      </c>
      <c r="AI11" s="5">
        <v>0</v>
      </c>
      <c r="AJ11" s="5">
        <f>IF((AI11-AH11) &gt; 1,0,IF((AI11-AH11)&lt;0,AH11-AI11,AI11-AH11))</f>
        <v>1538800</v>
      </c>
      <c r="AK11" s="5">
        <v>0.01</v>
      </c>
      <c r="AL11" s="5">
        <f>ROUND(AJ11*(AK11/100),2)</f>
        <v>153.88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253.43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38.014499999999998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215.41550000000001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3335</v>
      </c>
      <c r="B10" s="5" t="s">
        <v>3336</v>
      </c>
      <c r="C10" s="5" t="s">
        <v>3337</v>
      </c>
      <c r="D10" s="5" t="s">
        <v>3338</v>
      </c>
      <c r="E10" s="5">
        <v>1</v>
      </c>
      <c r="F10" s="5">
        <v>19204</v>
      </c>
      <c r="G10" s="5" t="s">
        <v>3339</v>
      </c>
      <c r="H10" s="5" t="s">
        <v>40</v>
      </c>
      <c r="I10" s="5"/>
      <c r="J10" s="5">
        <v>5</v>
      </c>
      <c r="K10" s="5">
        <v>3</v>
      </c>
      <c r="L10" s="5" t="s">
        <v>456</v>
      </c>
      <c r="M10" s="5" t="s">
        <v>42</v>
      </c>
      <c r="N10" s="5">
        <f>((J10*400)+(K10*100))+L10</f>
        <v>2387</v>
      </c>
      <c r="O10" s="5" t="s">
        <v>79</v>
      </c>
      <c r="P10" s="5">
        <f>N10*O10</f>
        <v>358050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358050</v>
      </c>
      <c r="AH10" s="5">
        <f>AG10</f>
        <v>358050</v>
      </c>
      <c r="AI10" s="5">
        <v>0</v>
      </c>
      <c r="AJ10" s="5">
        <f>IF((AI10-AH10) &gt; 1,0,IF((AI10-AH10)&lt;0,AH10-AI10,AI10-AH10))</f>
        <v>358050</v>
      </c>
      <c r="AK10" s="5">
        <v>0.01</v>
      </c>
      <c r="AL10" s="5">
        <f>ROUND(AJ10*(AK10/100),2)</f>
        <v>35.81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35.81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5.3715000000000002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30.438500000000001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3341</v>
      </c>
      <c r="B10" s="5" t="s">
        <v>3342</v>
      </c>
      <c r="C10" s="5" t="s">
        <v>3343</v>
      </c>
      <c r="D10" s="5" t="s">
        <v>2493</v>
      </c>
      <c r="E10" s="5">
        <v>1</v>
      </c>
      <c r="F10" s="5">
        <v>18955</v>
      </c>
      <c r="G10" s="5" t="s">
        <v>3344</v>
      </c>
      <c r="H10" s="5" t="s">
        <v>40</v>
      </c>
      <c r="I10" s="5"/>
      <c r="J10" s="5">
        <v>9</v>
      </c>
      <c r="K10" s="5">
        <v>2</v>
      </c>
      <c r="L10" s="5" t="s">
        <v>106</v>
      </c>
      <c r="M10" s="5" t="s">
        <v>42</v>
      </c>
      <c r="N10" s="5">
        <f>((J10*400)+(K10*100))+L10</f>
        <v>3833</v>
      </c>
      <c r="O10" s="5" t="s">
        <v>70</v>
      </c>
      <c r="P10" s="5">
        <f>N10*O10</f>
        <v>479125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479125</v>
      </c>
      <c r="AH10" s="5">
        <f>AG10</f>
        <v>479125</v>
      </c>
      <c r="AI10" s="5">
        <v>0</v>
      </c>
      <c r="AJ10" s="5">
        <f>IF((AI10-AH10) &gt; 1,0,IF((AI10-AH10)&lt;0,AH10-AI10,AI10-AH10))</f>
        <v>479125</v>
      </c>
      <c r="AK10" s="5">
        <v>0.01</v>
      </c>
      <c r="AL10" s="5">
        <f>ROUND(AJ10*(AK10/100),2)</f>
        <v>47.91</v>
      </c>
    </row>
    <row r="11" spans="1:38" ht="17.25" x14ac:dyDescent="0.25">
      <c r="A11" s="5" t="s">
        <v>3341</v>
      </c>
      <c r="B11" s="5" t="s">
        <v>3342</v>
      </c>
      <c r="C11" s="5" t="s">
        <v>3343</v>
      </c>
      <c r="D11" s="5" t="s">
        <v>2493</v>
      </c>
      <c r="E11" s="5">
        <v>2</v>
      </c>
      <c r="F11" s="5">
        <v>19128</v>
      </c>
      <c r="G11" s="5" t="s">
        <v>3345</v>
      </c>
      <c r="H11" s="5" t="s">
        <v>40</v>
      </c>
      <c r="I11" s="5"/>
      <c r="J11" s="5">
        <v>3</v>
      </c>
      <c r="K11" s="5">
        <v>3</v>
      </c>
      <c r="L11" s="5" t="s">
        <v>698</v>
      </c>
      <c r="M11" s="5" t="s">
        <v>42</v>
      </c>
      <c r="N11" s="5">
        <f>((J11*400)+(K11*100))+L11</f>
        <v>1552</v>
      </c>
      <c r="O11" s="5" t="s">
        <v>70</v>
      </c>
      <c r="P11" s="5">
        <f>N11*O11</f>
        <v>194000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194000</v>
      </c>
      <c r="AH11" s="5">
        <f>AG11</f>
        <v>194000</v>
      </c>
      <c r="AI11" s="5">
        <v>0</v>
      </c>
      <c r="AJ11" s="5">
        <f>IF((AI11-AH11) &gt; 1,0,IF((AI11-AH11)&lt;0,AH11-AI11,AI11-AH11))</f>
        <v>194000</v>
      </c>
      <c r="AK11" s="5">
        <v>0.01</v>
      </c>
      <c r="AL11" s="5">
        <f>ROUND(AJ11*(AK11/100),2)</f>
        <v>19.399999999999999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67.31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10.096500000000001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57.213500000000003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3347</v>
      </c>
      <c r="B10" s="5" t="s">
        <v>3348</v>
      </c>
      <c r="C10" s="5" t="s">
        <v>3349</v>
      </c>
      <c r="D10" s="5" t="s">
        <v>3350</v>
      </c>
      <c r="E10" s="5">
        <v>1</v>
      </c>
      <c r="F10" s="5">
        <v>18141</v>
      </c>
      <c r="G10" s="5" t="s">
        <v>3351</v>
      </c>
      <c r="H10" s="5" t="s">
        <v>40</v>
      </c>
      <c r="I10" s="5"/>
      <c r="J10" s="5">
        <v>13</v>
      </c>
      <c r="K10" s="5">
        <v>2</v>
      </c>
      <c r="L10" s="5" t="s">
        <v>511</v>
      </c>
      <c r="M10" s="5" t="s">
        <v>42</v>
      </c>
      <c r="N10" s="5">
        <f>((J10*400)+(K10*100))+L10</f>
        <v>5426</v>
      </c>
      <c r="O10" s="5" t="s">
        <v>70</v>
      </c>
      <c r="P10" s="5">
        <f>N10*O10</f>
        <v>678250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678250</v>
      </c>
      <c r="AH10" s="5">
        <f>AG10</f>
        <v>678250</v>
      </c>
      <c r="AI10" s="5">
        <v>0</v>
      </c>
      <c r="AJ10" s="5">
        <f>IF((AI10-AH10) &gt; 1,0,IF((AI10-AH10)&lt;0,AH10-AI10,AI10-AH10))</f>
        <v>678250</v>
      </c>
      <c r="AK10" s="5">
        <v>0.01</v>
      </c>
      <c r="AL10" s="5">
        <f>ROUND(AJ10*(AK10/100),2)</f>
        <v>67.83</v>
      </c>
    </row>
    <row r="11" spans="1:38" ht="17.25" x14ac:dyDescent="0.25">
      <c r="A11" s="5" t="s">
        <v>3347</v>
      </c>
      <c r="B11" s="5" t="s">
        <v>3348</v>
      </c>
      <c r="C11" s="5" t="s">
        <v>3349</v>
      </c>
      <c r="D11" s="5" t="s">
        <v>3350</v>
      </c>
      <c r="E11" s="5">
        <v>2</v>
      </c>
      <c r="F11" s="5">
        <v>22228</v>
      </c>
      <c r="G11" s="5" t="s">
        <v>3352</v>
      </c>
      <c r="H11" s="5" t="s">
        <v>40</v>
      </c>
      <c r="I11" s="5"/>
      <c r="J11" s="5">
        <v>7</v>
      </c>
      <c r="K11" s="5">
        <v>0</v>
      </c>
      <c r="L11" s="5" t="s">
        <v>140</v>
      </c>
      <c r="M11" s="5" t="s">
        <v>42</v>
      </c>
      <c r="N11" s="5">
        <f>((J11*400)+(K11*100))+L11</f>
        <v>2809</v>
      </c>
      <c r="O11" s="5" t="s">
        <v>70</v>
      </c>
      <c r="P11" s="5">
        <f>N11*O11</f>
        <v>351125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351125</v>
      </c>
      <c r="AH11" s="5">
        <f>AG11</f>
        <v>351125</v>
      </c>
      <c r="AI11" s="5">
        <v>0</v>
      </c>
      <c r="AJ11" s="5">
        <f>IF((AI11-AH11) &gt; 1,0,IF((AI11-AH11)&lt;0,AH11-AI11,AI11-AH11))</f>
        <v>351125</v>
      </c>
      <c r="AK11" s="5">
        <v>0.01</v>
      </c>
      <c r="AL11" s="5">
        <f>ROUND(AJ11*(AK11/100),2)</f>
        <v>35.11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102.94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15.440999999999999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87.498999999999995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3354</v>
      </c>
      <c r="B10" s="5" t="s">
        <v>3355</v>
      </c>
      <c r="C10" s="5" t="s">
        <v>3356</v>
      </c>
      <c r="D10" s="5" t="s">
        <v>3357</v>
      </c>
      <c r="E10" s="5">
        <v>1</v>
      </c>
      <c r="F10" s="5">
        <v>22112</v>
      </c>
      <c r="G10" s="5" t="s">
        <v>3358</v>
      </c>
      <c r="H10" s="5" t="s">
        <v>40</v>
      </c>
      <c r="I10" s="5"/>
      <c r="J10" s="5">
        <v>4</v>
      </c>
      <c r="K10" s="5">
        <v>1</v>
      </c>
      <c r="L10" s="5" t="s">
        <v>375</v>
      </c>
      <c r="M10" s="5" t="s">
        <v>42</v>
      </c>
      <c r="N10" s="5">
        <f>((J10*400)+(K10*100))+L10</f>
        <v>1725</v>
      </c>
      <c r="O10" s="5" t="s">
        <v>158</v>
      </c>
      <c r="P10" s="5">
        <f>N10*O10</f>
        <v>301875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301875</v>
      </c>
      <c r="AH10" s="5">
        <f>AG10</f>
        <v>301875</v>
      </c>
      <c r="AI10" s="5">
        <v>0</v>
      </c>
      <c r="AJ10" s="5">
        <f>IF((AI10-AH10) &gt; 1,0,IF((AI10-AH10)&lt;0,AH10-AI10,AI10-AH10))</f>
        <v>301875</v>
      </c>
      <c r="AK10" s="5">
        <v>0.01</v>
      </c>
      <c r="AL10" s="5">
        <f>ROUND(AJ10*(AK10/100),2)</f>
        <v>30.19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30.19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4.5285000000000002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25.6615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3359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3360</v>
      </c>
      <c r="B10" s="5" t="s">
        <v>3361</v>
      </c>
      <c r="C10" s="5" t="s">
        <v>3362</v>
      </c>
      <c r="D10" s="5" t="s">
        <v>3363</v>
      </c>
      <c r="E10" s="5">
        <v>1</v>
      </c>
      <c r="F10" s="5">
        <v>21532</v>
      </c>
      <c r="G10" s="5" t="s">
        <v>3364</v>
      </c>
      <c r="H10" s="5" t="s">
        <v>56</v>
      </c>
      <c r="I10" s="5" t="s">
        <v>3365</v>
      </c>
      <c r="J10" s="5">
        <v>0</v>
      </c>
      <c r="K10" s="5">
        <v>1</v>
      </c>
      <c r="L10" s="5" t="s">
        <v>115</v>
      </c>
      <c r="M10" s="5" t="s">
        <v>42</v>
      </c>
      <c r="N10" s="5">
        <f>((J10*400)+(K10*100))+L10</f>
        <v>103</v>
      </c>
      <c r="O10" s="5" t="s">
        <v>554</v>
      </c>
      <c r="P10" s="5">
        <f>N10*O10</f>
        <v>72100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72100</v>
      </c>
      <c r="AH10" s="5">
        <f>AG10</f>
        <v>72100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3360</v>
      </c>
      <c r="B11" s="5" t="s">
        <v>3361</v>
      </c>
      <c r="C11" s="5" t="s">
        <v>3362</v>
      </c>
      <c r="D11" s="5" t="s">
        <v>3363</v>
      </c>
      <c r="E11" s="5">
        <v>2</v>
      </c>
      <c r="F11" s="5">
        <v>21306</v>
      </c>
      <c r="G11" s="5" t="s">
        <v>3366</v>
      </c>
      <c r="H11" s="5" t="s">
        <v>56</v>
      </c>
      <c r="I11" s="5" t="s">
        <v>3367</v>
      </c>
      <c r="J11" s="5">
        <v>0</v>
      </c>
      <c r="K11" s="5">
        <v>2</v>
      </c>
      <c r="L11" s="5" t="s">
        <v>311</v>
      </c>
      <c r="M11" s="5" t="s">
        <v>42</v>
      </c>
      <c r="N11" s="5">
        <f>((J11*400)+(K11*100))+L11</f>
        <v>200</v>
      </c>
      <c r="O11" s="5" t="s">
        <v>554</v>
      </c>
      <c r="P11" s="5">
        <f>N11*O11</f>
        <v>140000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140000</v>
      </c>
      <c r="AH11" s="5">
        <f>AG11</f>
        <v>140000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3360</v>
      </c>
      <c r="B12" s="5" t="s">
        <v>3361</v>
      </c>
      <c r="C12" s="5" t="s">
        <v>3362</v>
      </c>
      <c r="D12" s="5" t="s">
        <v>3363</v>
      </c>
      <c r="E12" s="5">
        <v>3</v>
      </c>
      <c r="F12" s="5">
        <v>21854</v>
      </c>
      <c r="G12" s="5" t="s">
        <v>3368</v>
      </c>
      <c r="H12" s="5" t="s">
        <v>40</v>
      </c>
      <c r="I12" s="5"/>
      <c r="J12" s="5">
        <v>10</v>
      </c>
      <c r="K12" s="5">
        <v>2</v>
      </c>
      <c r="L12" s="5" t="s">
        <v>1204</v>
      </c>
      <c r="M12" s="5" t="s">
        <v>42</v>
      </c>
      <c r="N12" s="5">
        <f>((J12*400)+(K12*100))+L12</f>
        <v>4270</v>
      </c>
      <c r="O12" s="5" t="s">
        <v>70</v>
      </c>
      <c r="P12" s="5">
        <f>N12*O12</f>
        <v>533750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533750</v>
      </c>
      <c r="AH12" s="5">
        <f>AG12</f>
        <v>533750</v>
      </c>
      <c r="AI12" s="5">
        <v>0</v>
      </c>
      <c r="AJ12" s="5">
        <f>IF((AI12-AH12) &gt; 1,0,IF((AI12-AH12)&lt;0,AH12-AI12,AI12-AH12))</f>
        <v>533750</v>
      </c>
      <c r="AK12" s="5">
        <v>0.01</v>
      </c>
      <c r="AL12" s="5">
        <f>ROUND(AJ12*(AK12/100),2)</f>
        <v>53.38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53.38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8.0069999999999997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45.373000000000005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3370</v>
      </c>
      <c r="B10" s="5"/>
      <c r="C10" s="5" t="s">
        <v>3371</v>
      </c>
      <c r="D10" s="5" t="s">
        <v>3372</v>
      </c>
      <c r="E10" s="5">
        <v>1</v>
      </c>
      <c r="F10" s="5">
        <v>22602</v>
      </c>
      <c r="G10" s="5" t="s">
        <v>3373</v>
      </c>
      <c r="H10" s="5" t="s">
        <v>88</v>
      </c>
      <c r="I10" s="5" t="s">
        <v>3374</v>
      </c>
      <c r="J10" s="5">
        <v>6</v>
      </c>
      <c r="K10" s="5">
        <v>1</v>
      </c>
      <c r="L10" s="5" t="s">
        <v>439</v>
      </c>
      <c r="M10" s="5" t="s">
        <v>42</v>
      </c>
      <c r="N10" s="5">
        <f>((J10*400)+(K10*100))+L10</f>
        <v>2560</v>
      </c>
      <c r="O10" s="5" t="s">
        <v>79</v>
      </c>
      <c r="P10" s="5">
        <f>N10*O10</f>
        <v>384000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384000</v>
      </c>
      <c r="AH10" s="5">
        <f>AG10</f>
        <v>384000</v>
      </c>
      <c r="AI10" s="5">
        <v>0</v>
      </c>
      <c r="AJ10" s="5">
        <f>IF((AI10-AH10) &gt; 1,0,IF((AI10-AH10)&lt;0,AH10-AI10,AI10-AH10))</f>
        <v>384000</v>
      </c>
      <c r="AK10" s="5">
        <v>0.01</v>
      </c>
      <c r="AL10" s="5">
        <f>ROUND(AJ10*(AK10/100),2)</f>
        <v>38.4</v>
      </c>
    </row>
    <row r="11" spans="1:38" ht="17.25" x14ac:dyDescent="0.25">
      <c r="A11" s="5" t="s">
        <v>3370</v>
      </c>
      <c r="B11" s="5"/>
      <c r="C11" s="5" t="s">
        <v>3371</v>
      </c>
      <c r="D11" s="5" t="s">
        <v>3372</v>
      </c>
      <c r="E11" s="5">
        <v>2</v>
      </c>
      <c r="F11" s="5">
        <v>22271</v>
      </c>
      <c r="G11" s="5" t="s">
        <v>3375</v>
      </c>
      <c r="H11" s="5" t="s">
        <v>56</v>
      </c>
      <c r="I11" s="5" t="s">
        <v>3376</v>
      </c>
      <c r="J11" s="5">
        <v>0</v>
      </c>
      <c r="K11" s="5">
        <v>0</v>
      </c>
      <c r="L11" s="5" t="s">
        <v>246</v>
      </c>
      <c r="M11" s="5" t="s">
        <v>42</v>
      </c>
      <c r="N11" s="5">
        <f>((J11*400)+(K11*100))+L11</f>
        <v>67</v>
      </c>
      <c r="O11" s="5" t="s">
        <v>202</v>
      </c>
      <c r="P11" s="5">
        <f>N11*O11</f>
        <v>40200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40200</v>
      </c>
      <c r="AH11" s="5">
        <f>AG11</f>
        <v>40200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38.4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5.76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32.64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426</v>
      </c>
      <c r="B10" s="5" t="s">
        <v>427</v>
      </c>
      <c r="C10" s="5" t="s">
        <v>428</v>
      </c>
      <c r="D10" s="5" t="s">
        <v>429</v>
      </c>
      <c r="E10" s="5">
        <v>1</v>
      </c>
      <c r="F10" s="5">
        <v>20462</v>
      </c>
      <c r="G10" s="5" t="s">
        <v>430</v>
      </c>
      <c r="H10" s="5" t="s">
        <v>40</v>
      </c>
      <c r="I10" s="5"/>
      <c r="J10" s="5">
        <v>10</v>
      </c>
      <c r="K10" s="5">
        <v>1</v>
      </c>
      <c r="L10" s="5" t="s">
        <v>431</v>
      </c>
      <c r="M10" s="5" t="s">
        <v>42</v>
      </c>
      <c r="N10" s="5">
        <f>((J10*400)+(K10*100))+L10</f>
        <v>4147</v>
      </c>
      <c r="O10" s="5" t="s">
        <v>43</v>
      </c>
      <c r="P10" s="5">
        <f>N10*O10</f>
        <v>311025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311025</v>
      </c>
      <c r="AH10" s="5">
        <f>AG10</f>
        <v>311025</v>
      </c>
      <c r="AI10" s="5">
        <v>0</v>
      </c>
      <c r="AJ10" s="5">
        <f>IF((AI10-AH10) &gt; 1,0,IF((AI10-AH10)&lt;0,AH10-AI10,AI10-AH10))</f>
        <v>311025</v>
      </c>
      <c r="AK10" s="5">
        <v>0.01</v>
      </c>
      <c r="AL10" s="5">
        <f>ROUND(AJ10*(AK10/100),2)</f>
        <v>31.1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31.1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4.665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26.435000000000002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3378</v>
      </c>
      <c r="B10" s="5" t="s">
        <v>3379</v>
      </c>
      <c r="C10" s="5" t="s">
        <v>3380</v>
      </c>
      <c r="D10" s="5" t="s">
        <v>1742</v>
      </c>
      <c r="E10" s="5">
        <v>1</v>
      </c>
      <c r="F10" s="5">
        <v>19382</v>
      </c>
      <c r="G10" s="5" t="s">
        <v>3381</v>
      </c>
      <c r="H10" s="5" t="s">
        <v>40</v>
      </c>
      <c r="I10" s="5"/>
      <c r="J10" s="5">
        <v>11</v>
      </c>
      <c r="K10" s="5">
        <v>3</v>
      </c>
      <c r="L10" s="5" t="s">
        <v>698</v>
      </c>
      <c r="M10" s="5" t="s">
        <v>42</v>
      </c>
      <c r="N10" s="5">
        <f>((J10*400)+(K10*100))+L10</f>
        <v>4752</v>
      </c>
      <c r="O10" s="5" t="s">
        <v>70</v>
      </c>
      <c r="P10" s="5">
        <f>N10*O10</f>
        <v>594000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594000</v>
      </c>
      <c r="AH10" s="5">
        <f>AG10</f>
        <v>594000</v>
      </c>
      <c r="AI10" s="5">
        <v>0</v>
      </c>
      <c r="AJ10" s="5">
        <f>IF((AI10-AH10) &gt; 1,0,IF((AI10-AH10)&lt;0,AH10-AI10,AI10-AH10))</f>
        <v>594000</v>
      </c>
      <c r="AK10" s="5">
        <v>0.01</v>
      </c>
      <c r="AL10" s="5">
        <f>ROUND(AJ10*(AK10/100),2)</f>
        <v>59.4</v>
      </c>
    </row>
    <row r="11" spans="1:38" ht="17.25" x14ac:dyDescent="0.25">
      <c r="A11" s="5" t="s">
        <v>3378</v>
      </c>
      <c r="B11" s="5" t="s">
        <v>3379</v>
      </c>
      <c r="C11" s="5" t="s">
        <v>3380</v>
      </c>
      <c r="D11" s="5" t="s">
        <v>1742</v>
      </c>
      <c r="E11" s="5">
        <v>2</v>
      </c>
      <c r="F11" s="5">
        <v>21789</v>
      </c>
      <c r="G11" s="5" t="s">
        <v>3382</v>
      </c>
      <c r="H11" s="5" t="s">
        <v>40</v>
      </c>
      <c r="I11" s="5"/>
      <c r="J11" s="5">
        <v>20</v>
      </c>
      <c r="K11" s="5">
        <v>2</v>
      </c>
      <c r="L11" s="5" t="s">
        <v>884</v>
      </c>
      <c r="M11" s="5" t="s">
        <v>42</v>
      </c>
      <c r="N11" s="5">
        <f>((J11*400)+(K11*100))+L11</f>
        <v>8275</v>
      </c>
      <c r="O11" s="5" t="s">
        <v>70</v>
      </c>
      <c r="P11" s="5">
        <f>N11*O11</f>
        <v>1034375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1034375</v>
      </c>
      <c r="AH11" s="5">
        <f>AG11</f>
        <v>1034375</v>
      </c>
      <c r="AI11" s="5">
        <v>0</v>
      </c>
      <c r="AJ11" s="5">
        <f>IF((AI11-AH11) &gt; 1,0,IF((AI11-AH11)&lt;0,AH11-AI11,AI11-AH11))</f>
        <v>1034375</v>
      </c>
      <c r="AK11" s="5">
        <v>0.01</v>
      </c>
      <c r="AL11" s="5">
        <f>ROUND(AJ11*(AK11/100),2)</f>
        <v>103.44</v>
      </c>
    </row>
    <row r="12" spans="1:38" ht="17.25" x14ac:dyDescent="0.25">
      <c r="A12" s="5" t="s">
        <v>3378</v>
      </c>
      <c r="B12" s="5" t="s">
        <v>3379</v>
      </c>
      <c r="C12" s="5" t="s">
        <v>3380</v>
      </c>
      <c r="D12" s="5" t="s">
        <v>1742</v>
      </c>
      <c r="E12" s="5">
        <v>3</v>
      </c>
      <c r="F12" s="5">
        <v>23012</v>
      </c>
      <c r="G12" s="5" t="s">
        <v>3383</v>
      </c>
      <c r="H12" s="5" t="s">
        <v>40</v>
      </c>
      <c r="I12" s="5"/>
      <c r="J12" s="5">
        <v>0</v>
      </c>
      <c r="K12" s="5">
        <v>2</v>
      </c>
      <c r="L12" s="5" t="s">
        <v>456</v>
      </c>
      <c r="M12" s="5" t="s">
        <v>42</v>
      </c>
      <c r="N12" s="5">
        <f>((J12*400)+(K12*100))+L12</f>
        <v>287</v>
      </c>
      <c r="O12" s="5" t="s">
        <v>70</v>
      </c>
      <c r="P12" s="5">
        <f>N12*O12</f>
        <v>35875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35875</v>
      </c>
      <c r="AH12" s="5">
        <f>AG12</f>
        <v>35875</v>
      </c>
      <c r="AI12" s="5">
        <v>0</v>
      </c>
      <c r="AJ12" s="5">
        <f>IF((AI12-AH12) &gt; 1,0,IF((AI12-AH12)&lt;0,AH12-AI12,AI12-AH12))</f>
        <v>35875</v>
      </c>
      <c r="AK12" s="5">
        <v>0.01</v>
      </c>
      <c r="AL12" s="5">
        <f>ROUND(AJ12*(AK12/100),2)</f>
        <v>3.59</v>
      </c>
    </row>
    <row r="13" spans="1:38" ht="17.25" x14ac:dyDescent="0.25">
      <c r="A13" s="5" t="s">
        <v>3378</v>
      </c>
      <c r="B13" s="5" t="s">
        <v>3379</v>
      </c>
      <c r="C13" s="5" t="s">
        <v>3380</v>
      </c>
      <c r="D13" s="5" t="s">
        <v>1742</v>
      </c>
      <c r="E13" s="5">
        <v>4</v>
      </c>
      <c r="F13" s="5">
        <v>22751</v>
      </c>
      <c r="G13" s="5" t="s">
        <v>3384</v>
      </c>
      <c r="H13" s="5" t="s">
        <v>40</v>
      </c>
      <c r="I13" s="5"/>
      <c r="J13" s="5">
        <v>11</v>
      </c>
      <c r="K13" s="5">
        <v>0</v>
      </c>
      <c r="L13" s="5" t="s">
        <v>926</v>
      </c>
      <c r="M13" s="5" t="s">
        <v>42</v>
      </c>
      <c r="N13" s="5">
        <f>((J13*400)+(K13*100))+L13</f>
        <v>4453</v>
      </c>
      <c r="O13" s="5" t="s">
        <v>70</v>
      </c>
      <c r="P13" s="5">
        <f>N13*O13</f>
        <v>556625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556625</v>
      </c>
      <c r="AH13" s="5">
        <f>AG13</f>
        <v>556625</v>
      </c>
      <c r="AI13" s="5">
        <v>0</v>
      </c>
      <c r="AJ13" s="5">
        <f>IF((AI13-AH13) &gt; 1,0,IF((AI13-AH13)&lt;0,AH13-AI13,AI13-AH13))</f>
        <v>556625</v>
      </c>
      <c r="AK13" s="5">
        <v>0.01</v>
      </c>
      <c r="AL13" s="5">
        <f>ROUND(AJ13*(AK13/100),2)</f>
        <v>55.66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222.09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33.313499999999998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188.7765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3386</v>
      </c>
      <c r="B10" s="5" t="s">
        <v>3387</v>
      </c>
      <c r="C10" s="5" t="s">
        <v>3388</v>
      </c>
      <c r="D10" s="5" t="s">
        <v>1926</v>
      </c>
      <c r="E10" s="5">
        <v>1</v>
      </c>
      <c r="F10" s="5">
        <v>18259</v>
      </c>
      <c r="G10" s="5" t="s">
        <v>3389</v>
      </c>
      <c r="H10" s="5" t="s">
        <v>40</v>
      </c>
      <c r="I10" s="5"/>
      <c r="J10" s="5">
        <v>6</v>
      </c>
      <c r="K10" s="5">
        <v>2</v>
      </c>
      <c r="L10" s="5" t="s">
        <v>884</v>
      </c>
      <c r="M10" s="5" t="s">
        <v>42</v>
      </c>
      <c r="N10" s="5">
        <f>((J10*400)+(K10*100))+L10</f>
        <v>2675</v>
      </c>
      <c r="O10" s="5" t="s">
        <v>70</v>
      </c>
      <c r="P10" s="5">
        <f>N10*O10</f>
        <v>334375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334375</v>
      </c>
      <c r="AH10" s="5">
        <f>AG10</f>
        <v>334375</v>
      </c>
      <c r="AI10" s="5">
        <v>0</v>
      </c>
      <c r="AJ10" s="5">
        <f>IF((AI10-AH10) &gt; 1,0,IF((AI10-AH10)&lt;0,AH10-AI10,AI10-AH10))</f>
        <v>334375</v>
      </c>
      <c r="AK10" s="5">
        <v>0.01</v>
      </c>
      <c r="AL10" s="5">
        <f>ROUND(AJ10*(AK10/100),2)</f>
        <v>33.44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33.44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5.0159999999999991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28.423999999999999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3391</v>
      </c>
      <c r="B10" s="5" t="s">
        <v>3392</v>
      </c>
      <c r="C10" s="5" t="s">
        <v>3393</v>
      </c>
      <c r="D10" s="5" t="s">
        <v>3394</v>
      </c>
      <c r="E10" s="5">
        <v>1</v>
      </c>
      <c r="F10" s="5">
        <v>21409</v>
      </c>
      <c r="G10" s="5" t="s">
        <v>3395</v>
      </c>
      <c r="H10" s="5" t="s">
        <v>40</v>
      </c>
      <c r="I10" s="5"/>
      <c r="J10" s="5">
        <v>11</v>
      </c>
      <c r="K10" s="5">
        <v>0</v>
      </c>
      <c r="L10" s="5" t="s">
        <v>468</v>
      </c>
      <c r="M10" s="5" t="s">
        <v>42</v>
      </c>
      <c r="N10" s="5">
        <f>((J10*400)+(K10*100))+L10</f>
        <v>4477</v>
      </c>
      <c r="O10" s="5" t="s">
        <v>70</v>
      </c>
      <c r="P10" s="5">
        <f>N10*O10</f>
        <v>559625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559625</v>
      </c>
      <c r="AH10" s="5">
        <f>AG10</f>
        <v>559625</v>
      </c>
      <c r="AI10" s="5">
        <v>0</v>
      </c>
      <c r="AJ10" s="5">
        <f>IF((AI10-AH10) &gt; 1,0,IF((AI10-AH10)&lt;0,AH10-AI10,AI10-AH10))</f>
        <v>559625</v>
      </c>
      <c r="AK10" s="5">
        <v>0.01</v>
      </c>
      <c r="AL10" s="5">
        <f>ROUND(AJ10*(AK10/100),2)</f>
        <v>55.96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55.96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8.3940000000000001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47.566000000000003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3396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3397</v>
      </c>
      <c r="B10" s="5" t="s">
        <v>3398</v>
      </c>
      <c r="C10" s="5" t="s">
        <v>3399</v>
      </c>
      <c r="D10" s="5" t="s">
        <v>3400</v>
      </c>
      <c r="E10" s="5">
        <v>1</v>
      </c>
      <c r="F10" s="5">
        <v>22477</v>
      </c>
      <c r="G10" s="5" t="s">
        <v>3401</v>
      </c>
      <c r="H10" s="5" t="s">
        <v>40</v>
      </c>
      <c r="I10" s="5" t="s">
        <v>3402</v>
      </c>
      <c r="J10" s="5">
        <v>13</v>
      </c>
      <c r="K10" s="5">
        <v>2</v>
      </c>
      <c r="L10" s="5" t="s">
        <v>41</v>
      </c>
      <c r="M10" s="5" t="s">
        <v>42</v>
      </c>
      <c r="N10" s="5">
        <f>((J10*400)+(K10*100))+L10</f>
        <v>5479</v>
      </c>
      <c r="O10" s="5" t="s">
        <v>79</v>
      </c>
      <c r="P10" s="5">
        <f>N10*O10</f>
        <v>821850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821850</v>
      </c>
      <c r="AH10" s="5">
        <f>AG10</f>
        <v>821850</v>
      </c>
      <c r="AI10" s="5">
        <v>0</v>
      </c>
      <c r="AJ10" s="5">
        <f>IF((AI10-AH10) &gt; 1,0,IF((AI10-AH10)&lt;0,AH10-AI10,AI10-AH10))</f>
        <v>821850</v>
      </c>
      <c r="AK10" s="5">
        <v>0.01</v>
      </c>
      <c r="AL10" s="5">
        <f>ROUND(AJ10*(AK10/100),2)</f>
        <v>82.19</v>
      </c>
    </row>
    <row r="11" spans="1:38" ht="17.25" x14ac:dyDescent="0.25">
      <c r="A11" s="5" t="s">
        <v>3397</v>
      </c>
      <c r="B11" s="5" t="s">
        <v>3398</v>
      </c>
      <c r="C11" s="5" t="s">
        <v>3399</v>
      </c>
      <c r="D11" s="5" t="s">
        <v>3400</v>
      </c>
      <c r="E11" s="5">
        <v>2</v>
      </c>
      <c r="F11" s="5">
        <v>22809</v>
      </c>
      <c r="G11" s="5" t="s">
        <v>3403</v>
      </c>
      <c r="H11" s="5" t="s">
        <v>40</v>
      </c>
      <c r="I11" s="5"/>
      <c r="J11" s="5">
        <v>6</v>
      </c>
      <c r="K11" s="5">
        <v>1</v>
      </c>
      <c r="L11" s="5" t="s">
        <v>834</v>
      </c>
      <c r="M11" s="5" t="s">
        <v>42</v>
      </c>
      <c r="N11" s="5">
        <f>((J11*400)+(K11*100))+L11</f>
        <v>2536</v>
      </c>
      <c r="O11" s="5" t="s">
        <v>43</v>
      </c>
      <c r="P11" s="5">
        <f>N11*O11</f>
        <v>190200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190200</v>
      </c>
      <c r="AH11" s="5">
        <f>AG11</f>
        <v>190200</v>
      </c>
      <c r="AI11" s="5">
        <v>0</v>
      </c>
      <c r="AJ11" s="5">
        <f>IF((AI11-AH11) &gt; 1,0,IF((AI11-AH11)&lt;0,AH11-AI11,AI11-AH11))</f>
        <v>190200</v>
      </c>
      <c r="AK11" s="5">
        <v>0.01</v>
      </c>
      <c r="AL11" s="5">
        <f>ROUND(AJ11*(AK11/100),2)</f>
        <v>19.02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101.21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15.181499999999998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86.028499999999994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3405</v>
      </c>
      <c r="B10" s="5" t="s">
        <v>3406</v>
      </c>
      <c r="C10" s="5" t="s">
        <v>3407</v>
      </c>
      <c r="D10" s="5" t="s">
        <v>3408</v>
      </c>
      <c r="E10" s="5">
        <v>1</v>
      </c>
      <c r="F10" s="5">
        <v>22686</v>
      </c>
      <c r="G10" s="5" t="s">
        <v>3409</v>
      </c>
      <c r="H10" s="5" t="s">
        <v>40</v>
      </c>
      <c r="I10" s="5"/>
      <c r="J10" s="5">
        <v>21</v>
      </c>
      <c r="K10" s="5">
        <v>0</v>
      </c>
      <c r="L10" s="5" t="s">
        <v>300</v>
      </c>
      <c r="M10" s="5" t="s">
        <v>42</v>
      </c>
      <c r="N10" s="5">
        <f>((J10*400)+(K10*100))+L10</f>
        <v>8495</v>
      </c>
      <c r="O10" s="5" t="s">
        <v>383</v>
      </c>
      <c r="P10" s="5">
        <f>N10*O10</f>
        <v>4247500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4247500</v>
      </c>
      <c r="AH10" s="5">
        <f>AG10</f>
        <v>4247500</v>
      </c>
      <c r="AI10" s="5">
        <v>0</v>
      </c>
      <c r="AJ10" s="5">
        <f>IF((AI10-AH10) &gt; 1,0,IF((AI10-AH10)&lt;0,AH10-AI10,AI10-AH10))</f>
        <v>4247500</v>
      </c>
      <c r="AK10" s="5">
        <v>0.01</v>
      </c>
      <c r="AL10" s="5">
        <f>ROUND(AJ10*(AK10/100),2)</f>
        <v>424.75</v>
      </c>
    </row>
    <row r="11" spans="1:38" ht="17.25" x14ac:dyDescent="0.25">
      <c r="A11" s="5" t="s">
        <v>3405</v>
      </c>
      <c r="B11" s="5" t="s">
        <v>3406</v>
      </c>
      <c r="C11" s="5" t="s">
        <v>3407</v>
      </c>
      <c r="D11" s="5" t="s">
        <v>3408</v>
      </c>
      <c r="E11" s="5">
        <v>2</v>
      </c>
      <c r="F11" s="5">
        <v>17906</v>
      </c>
      <c r="G11" s="5" t="s">
        <v>3410</v>
      </c>
      <c r="H11" s="5" t="s">
        <v>40</v>
      </c>
      <c r="I11" s="5"/>
      <c r="J11" s="5">
        <v>26</v>
      </c>
      <c r="K11" s="5">
        <v>3</v>
      </c>
      <c r="L11" s="5" t="s">
        <v>410</v>
      </c>
      <c r="M11" s="5" t="s">
        <v>42</v>
      </c>
      <c r="N11" s="5">
        <f>((J11*400)+(K11*100))+L11</f>
        <v>10715</v>
      </c>
      <c r="O11" s="5" t="s">
        <v>79</v>
      </c>
      <c r="P11" s="5">
        <f>N11*O11</f>
        <v>1607250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1607250</v>
      </c>
      <c r="AH11" s="5">
        <f>AG11</f>
        <v>1607250</v>
      </c>
      <c r="AI11" s="5">
        <v>0</v>
      </c>
      <c r="AJ11" s="5">
        <f>IF((AI11-AH11) &gt; 1,0,IF((AI11-AH11)&lt;0,AH11-AI11,AI11-AH11))</f>
        <v>1607250</v>
      </c>
      <c r="AK11" s="5">
        <v>0.01</v>
      </c>
      <c r="AL11" s="5">
        <f>ROUND(AJ11*(AK11/100),2)</f>
        <v>160.72999999999999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585.48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87.822000000000003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497.65800000000002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3412</v>
      </c>
      <c r="B10" s="5" t="s">
        <v>3413</v>
      </c>
      <c r="C10" s="5" t="s">
        <v>3414</v>
      </c>
      <c r="D10" s="5" t="s">
        <v>2603</v>
      </c>
      <c r="E10" s="5">
        <v>1</v>
      </c>
      <c r="F10" s="5">
        <v>21474</v>
      </c>
      <c r="G10" s="5" t="s">
        <v>3415</v>
      </c>
      <c r="H10" s="5" t="s">
        <v>88</v>
      </c>
      <c r="I10" s="5" t="s">
        <v>3416</v>
      </c>
      <c r="J10" s="5">
        <v>0</v>
      </c>
      <c r="K10" s="5">
        <v>0</v>
      </c>
      <c r="L10" s="5" t="s">
        <v>1668</v>
      </c>
      <c r="M10" s="5" t="s">
        <v>42</v>
      </c>
      <c r="N10" s="5">
        <f>((J10*400)+(K10*100))+L10</f>
        <v>92</v>
      </c>
      <c r="O10" s="5" t="s">
        <v>130</v>
      </c>
      <c r="P10" s="5">
        <f>N10*O10</f>
        <v>41400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41400</v>
      </c>
      <c r="AH10" s="5">
        <f>AG10</f>
        <v>41400</v>
      </c>
      <c r="AI10" s="5">
        <v>0</v>
      </c>
      <c r="AJ10" s="5">
        <f>IF((AI10-AH10) &gt; 1,0,IF((AI10-AH10)&lt;0,AH10-AI10,AI10-AH10))</f>
        <v>41400</v>
      </c>
      <c r="AK10" s="5">
        <v>0.01</v>
      </c>
      <c r="AL10" s="5">
        <f>ROUND(AJ10*(AK10/100),2)</f>
        <v>4.1399999999999997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890</v>
      </c>
      <c r="M11" s="5" t="s">
        <v>349</v>
      </c>
      <c r="N11" s="5">
        <f>((J11*400)+(K11*100))+L11</f>
        <v>40</v>
      </c>
      <c r="O11" s="5" t="s">
        <v>130</v>
      </c>
      <c r="P11" s="5">
        <f>N11*O11</f>
        <v>18000</v>
      </c>
      <c r="Q11" s="5">
        <v>1</v>
      </c>
      <c r="R11" s="5" t="s">
        <v>3412</v>
      </c>
      <c r="S11" s="5" t="s">
        <v>3413</v>
      </c>
      <c r="T11" s="5" t="s">
        <v>3414</v>
      </c>
      <c r="U11" s="5" t="s">
        <v>3417</v>
      </c>
      <c r="V11" s="5" t="s">
        <v>3418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4.1399999999999997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0.62099999999999989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3.5189999999999997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3420</v>
      </c>
      <c r="B10" s="5" t="s">
        <v>3421</v>
      </c>
      <c r="C10" s="5" t="s">
        <v>3422</v>
      </c>
      <c r="D10" s="5" t="s">
        <v>308</v>
      </c>
      <c r="E10" s="5">
        <v>1</v>
      </c>
      <c r="F10" s="5">
        <v>19047</v>
      </c>
      <c r="G10" s="5" t="s">
        <v>3423</v>
      </c>
      <c r="H10" s="5" t="s">
        <v>56</v>
      </c>
      <c r="I10" s="5" t="s">
        <v>3424</v>
      </c>
      <c r="J10" s="5">
        <v>1</v>
      </c>
      <c r="K10" s="5">
        <v>1</v>
      </c>
      <c r="L10" s="5" t="s">
        <v>1353</v>
      </c>
      <c r="M10" s="5" t="s">
        <v>42</v>
      </c>
      <c r="N10" s="5">
        <f>((J10*400)+(K10*100))+L10</f>
        <v>546</v>
      </c>
      <c r="O10" s="5" t="s">
        <v>70</v>
      </c>
      <c r="P10" s="5">
        <f>N10*O10</f>
        <v>68250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68250</v>
      </c>
      <c r="AH10" s="5">
        <f>AG10</f>
        <v>68250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3420</v>
      </c>
      <c r="B11" s="5" t="s">
        <v>3421</v>
      </c>
      <c r="C11" s="5" t="s">
        <v>3422</v>
      </c>
      <c r="D11" s="5" t="s">
        <v>308</v>
      </c>
      <c r="E11" s="5">
        <v>2</v>
      </c>
      <c r="F11" s="5">
        <v>22762</v>
      </c>
      <c r="G11" s="5" t="s">
        <v>3425</v>
      </c>
      <c r="H11" s="5" t="s">
        <v>56</v>
      </c>
      <c r="I11" s="5" t="s">
        <v>3426</v>
      </c>
      <c r="J11" s="5">
        <v>1</v>
      </c>
      <c r="K11" s="5">
        <v>2</v>
      </c>
      <c r="L11" s="5" t="s">
        <v>456</v>
      </c>
      <c r="M11" s="5" t="s">
        <v>42</v>
      </c>
      <c r="N11" s="5">
        <f>((J11*400)+(K11*100))+L11</f>
        <v>687</v>
      </c>
      <c r="O11" s="5" t="s">
        <v>70</v>
      </c>
      <c r="P11" s="5">
        <f>N11*O11</f>
        <v>85875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85875</v>
      </c>
      <c r="AH11" s="5">
        <f>AG11</f>
        <v>85875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3420</v>
      </c>
      <c r="B12" s="5" t="s">
        <v>3421</v>
      </c>
      <c r="C12" s="5" t="s">
        <v>3422</v>
      </c>
      <c r="D12" s="5" t="s">
        <v>308</v>
      </c>
      <c r="E12" s="5">
        <v>3</v>
      </c>
      <c r="F12" s="5">
        <v>20435</v>
      </c>
      <c r="G12" s="5" t="s">
        <v>3427</v>
      </c>
      <c r="H12" s="5" t="s">
        <v>40</v>
      </c>
      <c r="I12" s="5"/>
      <c r="J12" s="5">
        <v>12</v>
      </c>
      <c r="K12" s="5">
        <v>3</v>
      </c>
      <c r="L12" s="5" t="s">
        <v>41</v>
      </c>
      <c r="M12" s="5" t="s">
        <v>42</v>
      </c>
      <c r="N12" s="5">
        <f>((J12*400)+(K12*100))+L12</f>
        <v>5179</v>
      </c>
      <c r="O12" s="5" t="s">
        <v>70</v>
      </c>
      <c r="P12" s="5">
        <f>N12*O12</f>
        <v>647375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647375</v>
      </c>
      <c r="AH12" s="5">
        <f>AG12</f>
        <v>647375</v>
      </c>
      <c r="AI12" s="5">
        <v>0</v>
      </c>
      <c r="AJ12" s="5">
        <f>IF((AI12-AH12) &gt; 1,0,IF((AI12-AH12)&lt;0,AH12-AI12,AI12-AH12))</f>
        <v>647375</v>
      </c>
      <c r="AK12" s="5">
        <v>0.01</v>
      </c>
      <c r="AL12" s="5">
        <f>ROUND(AJ12*(AK12/100),2)</f>
        <v>64.739999999999995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64.739999999999995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9.7109999999999985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55.028999999999996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3429</v>
      </c>
      <c r="B10" s="5"/>
      <c r="C10" s="5" t="s">
        <v>3430</v>
      </c>
      <c r="D10" s="5" t="s">
        <v>2820</v>
      </c>
      <c r="E10" s="5">
        <v>1</v>
      </c>
      <c r="F10" s="5">
        <v>20177</v>
      </c>
      <c r="G10" s="5" t="s">
        <v>3431</v>
      </c>
      <c r="H10" s="5" t="s">
        <v>40</v>
      </c>
      <c r="I10" s="5"/>
      <c r="J10" s="5">
        <v>23</v>
      </c>
      <c r="K10" s="5">
        <v>3</v>
      </c>
      <c r="L10" s="5" t="s">
        <v>225</v>
      </c>
      <c r="M10" s="5" t="s">
        <v>42</v>
      </c>
      <c r="N10" s="5">
        <f>((J10*400)+(K10*100))+L10</f>
        <v>9555</v>
      </c>
      <c r="O10" s="5" t="s">
        <v>70</v>
      </c>
      <c r="P10" s="5">
        <f>N10*O10</f>
        <v>1194375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1194375</v>
      </c>
      <c r="AH10" s="5">
        <f>AG10</f>
        <v>1194375</v>
      </c>
      <c r="AI10" s="5">
        <v>0</v>
      </c>
      <c r="AJ10" s="5">
        <f>IF((AI10-AH10) &gt; 1,0,IF((AI10-AH10)&lt;0,AH10-AI10,AI10-AH10))</f>
        <v>1194375</v>
      </c>
      <c r="AK10" s="5">
        <v>0.01</v>
      </c>
      <c r="AL10" s="5">
        <f>ROUND(AJ10*(AK10/100),2)</f>
        <v>119.44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119.44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17.916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101.524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3433</v>
      </c>
      <c r="B10" s="5" t="s">
        <v>3434</v>
      </c>
      <c r="C10" s="5" t="s">
        <v>3435</v>
      </c>
      <c r="D10" s="5" t="s">
        <v>3436</v>
      </c>
      <c r="E10" s="5">
        <v>1</v>
      </c>
      <c r="F10" s="5">
        <v>19007</v>
      </c>
      <c r="G10" s="5" t="s">
        <v>3437</v>
      </c>
      <c r="H10" s="5" t="s">
        <v>40</v>
      </c>
      <c r="I10" s="5" t="s">
        <v>3438</v>
      </c>
      <c r="J10" s="5">
        <v>25</v>
      </c>
      <c r="K10" s="5">
        <v>3</v>
      </c>
      <c r="L10" s="5" t="s">
        <v>256</v>
      </c>
      <c r="M10" s="5" t="s">
        <v>42</v>
      </c>
      <c r="N10" s="5">
        <f>((J10*400)+(K10*100))+L10</f>
        <v>10313</v>
      </c>
      <c r="O10" s="5" t="s">
        <v>79</v>
      </c>
      <c r="P10" s="5">
        <f>N10*O10</f>
        <v>1546950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1546950</v>
      </c>
      <c r="AH10" s="5">
        <f>AG10</f>
        <v>1546950</v>
      </c>
      <c r="AI10" s="5">
        <v>0</v>
      </c>
      <c r="AJ10" s="5">
        <f>IF((AI10-AH10) &gt; 1,0,IF((AI10-AH10)&lt;0,AH10-AI10,AI10-AH10))</f>
        <v>1546950</v>
      </c>
      <c r="AK10" s="5">
        <v>0.01</v>
      </c>
      <c r="AL10" s="5">
        <f>ROUND(AJ10*(AK10/100),2)</f>
        <v>154.69999999999999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154.69999999999999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23.204999999999998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131.495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3439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3440</v>
      </c>
      <c r="B10" s="5"/>
      <c r="C10" s="5" t="s">
        <v>3441</v>
      </c>
      <c r="D10" s="5" t="s">
        <v>3442</v>
      </c>
      <c r="E10" s="5">
        <v>1</v>
      </c>
      <c r="F10" s="5">
        <v>22001</v>
      </c>
      <c r="G10" s="5" t="s">
        <v>3443</v>
      </c>
      <c r="H10" s="5" t="s">
        <v>40</v>
      </c>
      <c r="I10" s="5"/>
      <c r="J10" s="5">
        <v>9</v>
      </c>
      <c r="K10" s="5">
        <v>0</v>
      </c>
      <c r="L10" s="5" t="s">
        <v>410</v>
      </c>
      <c r="M10" s="5" t="s">
        <v>42</v>
      </c>
      <c r="N10" s="5">
        <f>((J10*400)+(K10*100))+L10</f>
        <v>3615</v>
      </c>
      <c r="O10" s="5" t="s">
        <v>79</v>
      </c>
      <c r="P10" s="5">
        <f>N10*O10</f>
        <v>542250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542250</v>
      </c>
      <c r="AH10" s="5">
        <f>AG10</f>
        <v>542250</v>
      </c>
      <c r="AI10" s="5">
        <v>0</v>
      </c>
      <c r="AJ10" s="5">
        <f>IF((AI10-AH10) &gt; 1,0,IF((AI10-AH10)&lt;0,AH10-AI10,AI10-AH10))</f>
        <v>542250</v>
      </c>
      <c r="AK10" s="5">
        <v>0.01</v>
      </c>
      <c r="AL10" s="5">
        <f>ROUND(AJ10*(AK10/100),2)</f>
        <v>54.23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54.23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8.1344999999999992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46.095500000000001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433</v>
      </c>
      <c r="B10" s="5" t="s">
        <v>434</v>
      </c>
      <c r="C10" s="5" t="s">
        <v>435</v>
      </c>
      <c r="D10" s="5" t="s">
        <v>436</v>
      </c>
      <c r="E10" s="5">
        <v>1</v>
      </c>
      <c r="F10" s="5">
        <v>19406</v>
      </c>
      <c r="G10" s="5" t="s">
        <v>437</v>
      </c>
      <c r="H10" s="5" t="s">
        <v>40</v>
      </c>
      <c r="I10" s="5"/>
      <c r="J10" s="5">
        <v>12</v>
      </c>
      <c r="K10" s="5">
        <v>1</v>
      </c>
      <c r="L10" s="5" t="s">
        <v>318</v>
      </c>
      <c r="M10" s="5" t="s">
        <v>42</v>
      </c>
      <c r="N10" s="5">
        <f>((J10*400)+(K10*100))+L10</f>
        <v>4963</v>
      </c>
      <c r="O10" s="5" t="s">
        <v>70</v>
      </c>
      <c r="P10" s="5">
        <f>N10*O10</f>
        <v>620375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620375</v>
      </c>
      <c r="AH10" s="5">
        <f>AG10</f>
        <v>620375</v>
      </c>
      <c r="AI10" s="5">
        <v>0</v>
      </c>
      <c r="AJ10" s="5">
        <f>IF((AI10-AH10) &gt; 1,0,IF((AI10-AH10)&lt;0,AH10-AI10,AI10-AH10))</f>
        <v>620375</v>
      </c>
      <c r="AK10" s="5">
        <v>0.01</v>
      </c>
      <c r="AL10" s="5">
        <f>ROUND(AJ10*(AK10/100),2)</f>
        <v>62.04</v>
      </c>
    </row>
    <row r="11" spans="1:38" ht="17.25" x14ac:dyDescent="0.25">
      <c r="A11" s="5" t="s">
        <v>433</v>
      </c>
      <c r="B11" s="5" t="s">
        <v>434</v>
      </c>
      <c r="C11" s="5" t="s">
        <v>435</v>
      </c>
      <c r="D11" s="5" t="s">
        <v>436</v>
      </c>
      <c r="E11" s="5">
        <v>2</v>
      </c>
      <c r="F11" s="5">
        <v>22736</v>
      </c>
      <c r="G11" s="5" t="s">
        <v>438</v>
      </c>
      <c r="H11" s="5" t="s">
        <v>40</v>
      </c>
      <c r="I11" s="5"/>
      <c r="J11" s="5">
        <v>14</v>
      </c>
      <c r="K11" s="5">
        <v>3</v>
      </c>
      <c r="L11" s="5" t="s">
        <v>439</v>
      </c>
      <c r="M11" s="5" t="s">
        <v>42</v>
      </c>
      <c r="N11" s="5">
        <f>((J11*400)+(K11*100))+L11</f>
        <v>5960</v>
      </c>
      <c r="O11" s="5" t="s">
        <v>70</v>
      </c>
      <c r="P11" s="5">
        <f>N11*O11</f>
        <v>745000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745000</v>
      </c>
      <c r="AH11" s="5">
        <f>AG11</f>
        <v>745000</v>
      </c>
      <c r="AI11" s="5">
        <v>0</v>
      </c>
      <c r="AJ11" s="5">
        <f>IF((AI11-AH11) &gt; 1,0,IF((AI11-AH11)&lt;0,AH11-AI11,AI11-AH11))</f>
        <v>745000</v>
      </c>
      <c r="AK11" s="5">
        <v>0.01</v>
      </c>
      <c r="AL11" s="5">
        <f>ROUND(AJ11*(AK11/100),2)</f>
        <v>74.5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136.54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20.480999999999998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116.059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3445</v>
      </c>
      <c r="B10" s="5"/>
      <c r="C10" s="5" t="s">
        <v>3446</v>
      </c>
      <c r="D10" s="5" t="s">
        <v>3447</v>
      </c>
      <c r="E10" s="5">
        <v>1</v>
      </c>
      <c r="F10" s="5">
        <v>19287</v>
      </c>
      <c r="G10" s="5" t="s">
        <v>3448</v>
      </c>
      <c r="H10" s="5" t="s">
        <v>40</v>
      </c>
      <c r="I10" s="5"/>
      <c r="J10" s="5">
        <v>4</v>
      </c>
      <c r="K10" s="5">
        <v>0</v>
      </c>
      <c r="L10" s="5" t="s">
        <v>988</v>
      </c>
      <c r="M10" s="5" t="s">
        <v>42</v>
      </c>
      <c r="N10" s="5">
        <f>((J10*400)+(K10*100))+L10</f>
        <v>1607</v>
      </c>
      <c r="O10" s="5" t="s">
        <v>70</v>
      </c>
      <c r="P10" s="5">
        <f>N10*O10</f>
        <v>200875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200875</v>
      </c>
      <c r="AH10" s="5">
        <f>AG10</f>
        <v>200875</v>
      </c>
      <c r="AI10" s="5">
        <v>0</v>
      </c>
      <c r="AJ10" s="5">
        <f>IF((AI10-AH10) &gt; 1,0,IF((AI10-AH10)&lt;0,AH10-AI10,AI10-AH10))</f>
        <v>200875</v>
      </c>
      <c r="AK10" s="5">
        <v>0.01</v>
      </c>
      <c r="AL10" s="5">
        <f>ROUND(AJ10*(AK10/100),2)</f>
        <v>20.09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20.09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3.0135000000000001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17.076499999999999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3450</v>
      </c>
      <c r="B10" s="5" t="s">
        <v>3451</v>
      </c>
      <c r="C10" s="5" t="s">
        <v>3452</v>
      </c>
      <c r="D10" s="5" t="s">
        <v>3453</v>
      </c>
      <c r="E10" s="5">
        <v>1</v>
      </c>
      <c r="F10" s="5">
        <v>18458</v>
      </c>
      <c r="G10" s="5" t="s">
        <v>3454</v>
      </c>
      <c r="H10" s="5" t="s">
        <v>56</v>
      </c>
      <c r="I10" s="5" t="s">
        <v>3455</v>
      </c>
      <c r="J10" s="5">
        <v>1</v>
      </c>
      <c r="K10" s="5">
        <v>2</v>
      </c>
      <c r="L10" s="5" t="s">
        <v>1335</v>
      </c>
      <c r="M10" s="5" t="s">
        <v>42</v>
      </c>
      <c r="N10" s="5">
        <f t="shared" ref="N10:N15" si="0">((J10*400)+(K10*100))+L10</f>
        <v>627</v>
      </c>
      <c r="O10" s="5" t="s">
        <v>70</v>
      </c>
      <c r="P10" s="5">
        <f t="shared" ref="P10:P15" si="1">N10*O10</f>
        <v>78375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 t="shared" ref="AG10:AG15" si="2">AF10+P10</f>
        <v>78375</v>
      </c>
      <c r="AH10" s="5">
        <f t="shared" ref="AH10:AH15" si="3">AG10</f>
        <v>78375</v>
      </c>
      <c r="AI10" s="5">
        <v>50000000</v>
      </c>
      <c r="AJ10" s="5">
        <f t="shared" ref="AJ10:AJ15" si="4">IF((AI10-AH10) &gt; 1,0,IF((AI10-AH10)&lt;0,AH10-AI10,AI10-AH10))</f>
        <v>0</v>
      </c>
      <c r="AK10" s="5">
        <v>0.01</v>
      </c>
      <c r="AL10" s="5">
        <f t="shared" ref="AL10:AL15" si="5">ROUND(AJ10*(AK10/100),2)</f>
        <v>0</v>
      </c>
    </row>
    <row r="11" spans="1:38" ht="17.25" x14ac:dyDescent="0.25">
      <c r="A11" s="5" t="s">
        <v>3450</v>
      </c>
      <c r="B11" s="5" t="s">
        <v>3451</v>
      </c>
      <c r="C11" s="5" t="s">
        <v>3452</v>
      </c>
      <c r="D11" s="5" t="s">
        <v>3453</v>
      </c>
      <c r="E11" s="5">
        <v>2</v>
      </c>
      <c r="F11" s="5">
        <v>22941</v>
      </c>
      <c r="G11" s="5" t="s">
        <v>3456</v>
      </c>
      <c r="H11" s="5" t="s">
        <v>56</v>
      </c>
      <c r="I11" s="5" t="s">
        <v>3457</v>
      </c>
      <c r="J11" s="5">
        <v>1</v>
      </c>
      <c r="K11" s="5">
        <v>0</v>
      </c>
      <c r="L11" s="5" t="s">
        <v>117</v>
      </c>
      <c r="M11" s="5" t="s">
        <v>42</v>
      </c>
      <c r="N11" s="5">
        <f t="shared" si="0"/>
        <v>491</v>
      </c>
      <c r="O11" s="5" t="s">
        <v>70</v>
      </c>
      <c r="P11" s="5">
        <f t="shared" si="1"/>
        <v>61375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si="2"/>
        <v>61375</v>
      </c>
      <c r="AH11" s="5">
        <f t="shared" si="3"/>
        <v>61375</v>
      </c>
      <c r="AI11" s="5">
        <v>50000000</v>
      </c>
      <c r="AJ11" s="5">
        <f t="shared" si="4"/>
        <v>0</v>
      </c>
      <c r="AK11" s="5">
        <v>0.01</v>
      </c>
      <c r="AL11" s="5">
        <f t="shared" si="5"/>
        <v>0</v>
      </c>
    </row>
    <row r="12" spans="1:38" ht="17.25" x14ac:dyDescent="0.25">
      <c r="A12" s="5" t="s">
        <v>3450</v>
      </c>
      <c r="B12" s="5" t="s">
        <v>3451</v>
      </c>
      <c r="C12" s="5" t="s">
        <v>3452</v>
      </c>
      <c r="D12" s="5" t="s">
        <v>3453</v>
      </c>
      <c r="E12" s="5">
        <v>3</v>
      </c>
      <c r="F12" s="5">
        <v>21206</v>
      </c>
      <c r="G12" s="5" t="s">
        <v>3458</v>
      </c>
      <c r="H12" s="5" t="s">
        <v>56</v>
      </c>
      <c r="I12" s="5" t="s">
        <v>3459</v>
      </c>
      <c r="J12" s="5">
        <v>1</v>
      </c>
      <c r="K12" s="5">
        <v>3</v>
      </c>
      <c r="L12" s="5" t="s">
        <v>129</v>
      </c>
      <c r="M12" s="5" t="s">
        <v>42</v>
      </c>
      <c r="N12" s="5">
        <f t="shared" si="0"/>
        <v>734</v>
      </c>
      <c r="O12" s="5" t="s">
        <v>60</v>
      </c>
      <c r="P12" s="5">
        <f t="shared" si="1"/>
        <v>385350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2"/>
        <v>385350</v>
      </c>
      <c r="AH12" s="5">
        <f t="shared" si="3"/>
        <v>385350</v>
      </c>
      <c r="AI12" s="5">
        <v>50000000</v>
      </c>
      <c r="AJ12" s="5">
        <f t="shared" si="4"/>
        <v>0</v>
      </c>
      <c r="AK12" s="5">
        <v>0.01</v>
      </c>
      <c r="AL12" s="5">
        <f t="shared" si="5"/>
        <v>0</v>
      </c>
    </row>
    <row r="13" spans="1:38" ht="17.25" x14ac:dyDescent="0.25">
      <c r="A13" s="5" t="s">
        <v>3450</v>
      </c>
      <c r="B13" s="5" t="s">
        <v>3451</v>
      </c>
      <c r="C13" s="5" t="s">
        <v>3452</v>
      </c>
      <c r="D13" s="5" t="s">
        <v>3453</v>
      </c>
      <c r="E13" s="5">
        <v>4</v>
      </c>
      <c r="F13" s="5">
        <v>23025</v>
      </c>
      <c r="G13" s="5" t="s">
        <v>3460</v>
      </c>
      <c r="H13" s="5" t="s">
        <v>56</v>
      </c>
      <c r="I13" s="5" t="s">
        <v>3461</v>
      </c>
      <c r="J13" s="5">
        <v>0</v>
      </c>
      <c r="K13" s="5">
        <v>1</v>
      </c>
      <c r="L13" s="5" t="s">
        <v>1744</v>
      </c>
      <c r="M13" s="5" t="s">
        <v>42</v>
      </c>
      <c r="N13" s="5">
        <f t="shared" si="0"/>
        <v>162</v>
      </c>
      <c r="O13" s="5" t="s">
        <v>554</v>
      </c>
      <c r="P13" s="5">
        <f t="shared" si="1"/>
        <v>113400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2"/>
        <v>113400</v>
      </c>
      <c r="AH13" s="5">
        <f t="shared" si="3"/>
        <v>113400</v>
      </c>
      <c r="AI13" s="5">
        <v>50000000</v>
      </c>
      <c r="AJ13" s="5">
        <f t="shared" si="4"/>
        <v>0</v>
      </c>
      <c r="AK13" s="5">
        <v>0.01</v>
      </c>
      <c r="AL13" s="5">
        <f t="shared" si="5"/>
        <v>0</v>
      </c>
    </row>
    <row r="14" spans="1:38" ht="17.25" x14ac:dyDescent="0.25">
      <c r="A14" s="5" t="s">
        <v>3450</v>
      </c>
      <c r="B14" s="5" t="s">
        <v>3451</v>
      </c>
      <c r="C14" s="5" t="s">
        <v>3452</v>
      </c>
      <c r="D14" s="5" t="s">
        <v>3453</v>
      </c>
      <c r="E14" s="5">
        <v>5</v>
      </c>
      <c r="F14" s="5">
        <v>19005</v>
      </c>
      <c r="G14" s="5" t="s">
        <v>3462</v>
      </c>
      <c r="H14" s="5" t="s">
        <v>88</v>
      </c>
      <c r="I14" s="5" t="s">
        <v>3463</v>
      </c>
      <c r="J14" s="5">
        <v>4</v>
      </c>
      <c r="K14" s="5">
        <v>3</v>
      </c>
      <c r="L14" s="5" t="s">
        <v>172</v>
      </c>
      <c r="M14" s="5" t="s">
        <v>42</v>
      </c>
      <c r="N14" s="5">
        <f t="shared" si="0"/>
        <v>1920</v>
      </c>
      <c r="O14" s="5" t="s">
        <v>151</v>
      </c>
      <c r="P14" s="5">
        <f t="shared" si="1"/>
        <v>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2"/>
        <v>0</v>
      </c>
      <c r="AH14" s="5">
        <f t="shared" si="3"/>
        <v>0</v>
      </c>
      <c r="AI14" s="5">
        <v>0</v>
      </c>
      <c r="AJ14" s="5">
        <f t="shared" si="4"/>
        <v>0</v>
      </c>
      <c r="AK14" s="5">
        <v>0.01</v>
      </c>
      <c r="AL14" s="5">
        <f t="shared" si="5"/>
        <v>0</v>
      </c>
    </row>
    <row r="15" spans="1:38" ht="17.25" x14ac:dyDescent="0.25">
      <c r="A15" s="5" t="s">
        <v>3450</v>
      </c>
      <c r="B15" s="5" t="s">
        <v>3451</v>
      </c>
      <c r="C15" s="5" t="s">
        <v>3452</v>
      </c>
      <c r="D15" s="5" t="s">
        <v>3453</v>
      </c>
      <c r="E15" s="5">
        <v>6</v>
      </c>
      <c r="F15" s="5">
        <v>20742</v>
      </c>
      <c r="G15" s="5" t="s">
        <v>3464</v>
      </c>
      <c r="H15" s="5" t="s">
        <v>40</v>
      </c>
      <c r="I15" s="5"/>
      <c r="J15" s="5">
        <v>12</v>
      </c>
      <c r="K15" s="5">
        <v>2</v>
      </c>
      <c r="L15" s="5" t="s">
        <v>180</v>
      </c>
      <c r="M15" s="5" t="s">
        <v>42</v>
      </c>
      <c r="N15" s="5">
        <f t="shared" si="0"/>
        <v>5058</v>
      </c>
      <c r="O15" s="5" t="s">
        <v>70</v>
      </c>
      <c r="P15" s="5">
        <f t="shared" si="1"/>
        <v>632250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2"/>
        <v>632250</v>
      </c>
      <c r="AH15" s="5">
        <f t="shared" si="3"/>
        <v>632250</v>
      </c>
      <c r="AI15" s="5">
        <v>0</v>
      </c>
      <c r="AJ15" s="5">
        <f t="shared" si="4"/>
        <v>632250</v>
      </c>
      <c r="AK15" s="5">
        <v>0.01</v>
      </c>
      <c r="AL15" s="5">
        <f t="shared" si="5"/>
        <v>63.23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44</v>
      </c>
      <c r="AL16" s="5">
        <f>SUM(AL10:AL15)</f>
        <v>63.23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AL16*0.15</f>
        <v>9.4844999999999988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AL16-AL17</f>
        <v>53.7455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3466</v>
      </c>
      <c r="B10" s="5" t="s">
        <v>3467</v>
      </c>
      <c r="C10" s="5" t="s">
        <v>3468</v>
      </c>
      <c r="D10" s="5" t="s">
        <v>3469</v>
      </c>
      <c r="E10" s="5">
        <v>1</v>
      </c>
      <c r="F10" s="5">
        <v>21193</v>
      </c>
      <c r="G10" s="5" t="s">
        <v>3470</v>
      </c>
      <c r="H10" s="5" t="s">
        <v>40</v>
      </c>
      <c r="I10" s="5"/>
      <c r="J10" s="5">
        <v>3</v>
      </c>
      <c r="K10" s="5">
        <v>3</v>
      </c>
      <c r="L10" s="5" t="s">
        <v>293</v>
      </c>
      <c r="M10" s="5" t="s">
        <v>42</v>
      </c>
      <c r="N10" s="5">
        <f>((J10*400)+(K10*100))+L10</f>
        <v>1569</v>
      </c>
      <c r="O10" s="5" t="s">
        <v>79</v>
      </c>
      <c r="P10" s="5">
        <f>N10*O10</f>
        <v>235350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235350</v>
      </c>
      <c r="AH10" s="5">
        <f>AG10</f>
        <v>235350</v>
      </c>
      <c r="AI10" s="5">
        <v>0</v>
      </c>
      <c r="AJ10" s="5">
        <f>IF((AI10-AH10) &gt; 1,0,IF((AI10-AH10)&lt;0,AH10-AI10,AI10-AH10))</f>
        <v>235350</v>
      </c>
      <c r="AK10" s="5">
        <v>0.01</v>
      </c>
      <c r="AL10" s="5">
        <f>ROUND(AJ10*(AK10/100),2)</f>
        <v>23.54</v>
      </c>
    </row>
    <row r="11" spans="1:38" ht="17.25" x14ac:dyDescent="0.25">
      <c r="A11" s="5" t="s">
        <v>3466</v>
      </c>
      <c r="B11" s="5" t="s">
        <v>3467</v>
      </c>
      <c r="C11" s="5" t="s">
        <v>3468</v>
      </c>
      <c r="D11" s="5" t="s">
        <v>3469</v>
      </c>
      <c r="E11" s="5">
        <v>2</v>
      </c>
      <c r="F11" s="5">
        <v>18953</v>
      </c>
      <c r="G11" s="5" t="s">
        <v>3471</v>
      </c>
      <c r="H11" s="5" t="s">
        <v>40</v>
      </c>
      <c r="I11" s="5"/>
      <c r="J11" s="5">
        <v>4</v>
      </c>
      <c r="K11" s="5">
        <v>3</v>
      </c>
      <c r="L11" s="5" t="s">
        <v>108</v>
      </c>
      <c r="M11" s="5" t="s">
        <v>42</v>
      </c>
      <c r="N11" s="5">
        <f>((J11*400)+(K11*100))+L11</f>
        <v>1981</v>
      </c>
      <c r="O11" s="5" t="s">
        <v>79</v>
      </c>
      <c r="P11" s="5">
        <f>N11*O11</f>
        <v>297150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297150</v>
      </c>
      <c r="AH11" s="5">
        <f>AG11</f>
        <v>297150</v>
      </c>
      <c r="AI11" s="5">
        <v>0</v>
      </c>
      <c r="AJ11" s="5">
        <f>IF((AI11-AH11) &gt; 1,0,IF((AI11-AH11)&lt;0,AH11-AI11,AI11-AH11))</f>
        <v>297150</v>
      </c>
      <c r="AK11" s="5">
        <v>0.01</v>
      </c>
      <c r="AL11" s="5">
        <f>ROUND(AJ11*(AK11/100),2)</f>
        <v>29.72</v>
      </c>
    </row>
    <row r="12" spans="1:38" ht="17.25" x14ac:dyDescent="0.25">
      <c r="A12" s="5" t="s">
        <v>3466</v>
      </c>
      <c r="B12" s="5" t="s">
        <v>3467</v>
      </c>
      <c r="C12" s="5" t="s">
        <v>3468</v>
      </c>
      <c r="D12" s="5" t="s">
        <v>3469</v>
      </c>
      <c r="E12" s="5">
        <v>3</v>
      </c>
      <c r="F12" s="5">
        <v>19789</v>
      </c>
      <c r="G12" s="5" t="s">
        <v>3472</v>
      </c>
      <c r="H12" s="5" t="s">
        <v>56</v>
      </c>
      <c r="I12" s="5" t="s">
        <v>3473</v>
      </c>
      <c r="J12" s="5">
        <v>0</v>
      </c>
      <c r="K12" s="5">
        <v>3</v>
      </c>
      <c r="L12" s="5" t="s">
        <v>1744</v>
      </c>
      <c r="M12" s="5" t="s">
        <v>42</v>
      </c>
      <c r="N12" s="5">
        <f>((J12*400)+(K12*100))+L12</f>
        <v>362</v>
      </c>
      <c r="O12" s="5" t="s">
        <v>1321</v>
      </c>
      <c r="P12" s="5">
        <f>N12*O12</f>
        <v>362000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362000</v>
      </c>
      <c r="AH12" s="5">
        <f>AG12</f>
        <v>362000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53.26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7.988999999999999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45.271000000000001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3475</v>
      </c>
      <c r="B10" s="5" t="s">
        <v>3476</v>
      </c>
      <c r="C10" s="5" t="s">
        <v>3477</v>
      </c>
      <c r="D10" s="5" t="s">
        <v>3478</v>
      </c>
      <c r="E10" s="5">
        <v>1</v>
      </c>
      <c r="F10" s="5">
        <v>22971</v>
      </c>
      <c r="G10" s="5" t="s">
        <v>3479</v>
      </c>
      <c r="H10" s="5" t="s">
        <v>40</v>
      </c>
      <c r="I10" s="5"/>
      <c r="J10" s="5">
        <v>6</v>
      </c>
      <c r="K10" s="5">
        <v>0</v>
      </c>
      <c r="L10" s="5" t="s">
        <v>311</v>
      </c>
      <c r="M10" s="5" t="s">
        <v>42</v>
      </c>
      <c r="N10" s="5">
        <f>((J10*400)+(K10*100))+L10</f>
        <v>2400</v>
      </c>
      <c r="O10" s="5" t="s">
        <v>70</v>
      </c>
      <c r="P10" s="5">
        <f>N10*O10</f>
        <v>300000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300000</v>
      </c>
      <c r="AH10" s="5">
        <f>AG10</f>
        <v>300000</v>
      </c>
      <c r="AI10" s="5">
        <v>0</v>
      </c>
      <c r="AJ10" s="5">
        <f>IF((AI10-AH10) &gt; 1,0,IF((AI10-AH10)&lt;0,AH10-AI10,AI10-AH10))</f>
        <v>300000</v>
      </c>
      <c r="AK10" s="5">
        <v>0.01</v>
      </c>
      <c r="AL10" s="5">
        <f>ROUND(AJ10*(AK10/100),2)</f>
        <v>30</v>
      </c>
    </row>
    <row r="11" spans="1:38" ht="17.25" x14ac:dyDescent="0.25">
      <c r="A11" s="5" t="s">
        <v>3475</v>
      </c>
      <c r="B11" s="5" t="s">
        <v>3476</v>
      </c>
      <c r="C11" s="5" t="s">
        <v>3477</v>
      </c>
      <c r="D11" s="5" t="s">
        <v>3478</v>
      </c>
      <c r="E11" s="5">
        <v>2</v>
      </c>
      <c r="F11" s="5">
        <v>19507</v>
      </c>
      <c r="G11" s="5" t="s">
        <v>3480</v>
      </c>
      <c r="H11" s="5" t="s">
        <v>56</v>
      </c>
      <c r="I11" s="5" t="s">
        <v>3481</v>
      </c>
      <c r="J11" s="5">
        <v>0</v>
      </c>
      <c r="K11" s="5">
        <v>0</v>
      </c>
      <c r="L11" s="5" t="s">
        <v>311</v>
      </c>
      <c r="M11" s="5" t="s">
        <v>42</v>
      </c>
      <c r="N11" s="5">
        <f>((J11*400)+(K11*100))+L11</f>
        <v>0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4.5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25.5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3483</v>
      </c>
      <c r="B10" s="5"/>
      <c r="C10" s="5" t="s">
        <v>3484</v>
      </c>
      <c r="D10" s="5" t="s">
        <v>3485</v>
      </c>
      <c r="E10" s="5">
        <v>1</v>
      </c>
      <c r="F10" s="5">
        <v>20295</v>
      </c>
      <c r="G10" s="5" t="s">
        <v>3486</v>
      </c>
      <c r="H10" s="5" t="s">
        <v>88</v>
      </c>
      <c r="I10" s="5" t="s">
        <v>3487</v>
      </c>
      <c r="J10" s="5">
        <v>5</v>
      </c>
      <c r="K10" s="5">
        <v>3</v>
      </c>
      <c r="L10" s="5" t="s">
        <v>537</v>
      </c>
      <c r="M10" s="5" t="s">
        <v>42</v>
      </c>
      <c r="N10" s="5">
        <f>((J10*400)+(K10*100))+L10</f>
        <v>2348</v>
      </c>
      <c r="O10" s="5" t="s">
        <v>70</v>
      </c>
      <c r="P10" s="5">
        <f>N10*O10</f>
        <v>293500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293500</v>
      </c>
      <c r="AH10" s="5">
        <f>AG10</f>
        <v>293500</v>
      </c>
      <c r="AI10" s="5">
        <v>0</v>
      </c>
      <c r="AJ10" s="5">
        <f>IF((AI10-AH10) &gt; 1,0,IF((AI10-AH10)&lt;0,AH10-AI10,AI10-AH10))</f>
        <v>293500</v>
      </c>
      <c r="AK10" s="5">
        <v>0.01</v>
      </c>
      <c r="AL10" s="5">
        <f>ROUND(AJ10*(AK10/100),2)</f>
        <v>29.35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29.35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4.4024999999999999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24.947500000000002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3489</v>
      </c>
      <c r="B10" s="5" t="s">
        <v>3490</v>
      </c>
      <c r="C10" s="5" t="s">
        <v>3491</v>
      </c>
      <c r="D10" s="5" t="s">
        <v>3492</v>
      </c>
      <c r="E10" s="5">
        <v>1</v>
      </c>
      <c r="F10" s="5">
        <v>22074</v>
      </c>
      <c r="G10" s="5" t="s">
        <v>3493</v>
      </c>
      <c r="H10" s="5" t="s">
        <v>40</v>
      </c>
      <c r="I10" s="5"/>
      <c r="J10" s="5">
        <v>5</v>
      </c>
      <c r="K10" s="5">
        <v>3</v>
      </c>
      <c r="L10" s="5" t="s">
        <v>98</v>
      </c>
      <c r="M10" s="5" t="s">
        <v>42</v>
      </c>
      <c r="N10" s="5">
        <f>((J10*400)+(K10*100))+L10</f>
        <v>2343</v>
      </c>
      <c r="O10" s="5" t="s">
        <v>79</v>
      </c>
      <c r="P10" s="5">
        <f>N10*O10</f>
        <v>351450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351450</v>
      </c>
      <c r="AH10" s="5">
        <f>AG10</f>
        <v>351450</v>
      </c>
      <c r="AI10" s="5">
        <v>0</v>
      </c>
      <c r="AJ10" s="5">
        <f>IF((AI10-AH10) &gt; 1,0,IF((AI10-AH10)&lt;0,AH10-AI10,AI10-AH10))</f>
        <v>351450</v>
      </c>
      <c r="AK10" s="5">
        <v>0.01</v>
      </c>
      <c r="AL10" s="5">
        <f>ROUND(AJ10*(AK10/100),2)</f>
        <v>35.15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35.15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5.2725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29.877499999999998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3494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3495</v>
      </c>
      <c r="B10" s="5" t="s">
        <v>3496</v>
      </c>
      <c r="C10" s="5" t="s">
        <v>3497</v>
      </c>
      <c r="D10" s="5" t="s">
        <v>3498</v>
      </c>
      <c r="E10" s="5">
        <v>1</v>
      </c>
      <c r="F10" s="5">
        <v>18958</v>
      </c>
      <c r="G10" s="5" t="s">
        <v>3499</v>
      </c>
      <c r="H10" s="5" t="s">
        <v>88</v>
      </c>
      <c r="I10" s="5" t="s">
        <v>3500</v>
      </c>
      <c r="J10" s="5">
        <v>26</v>
      </c>
      <c r="K10" s="5">
        <v>0</v>
      </c>
      <c r="L10" s="5" t="s">
        <v>890</v>
      </c>
      <c r="M10" s="5" t="s">
        <v>42</v>
      </c>
      <c r="N10" s="5">
        <f>((J10*400)+(K10*100))+L10</f>
        <v>10440</v>
      </c>
      <c r="O10" s="5" t="s">
        <v>79</v>
      </c>
      <c r="P10" s="5">
        <f>N10*O10</f>
        <v>1566000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1566000</v>
      </c>
      <c r="AH10" s="5">
        <f>AG10</f>
        <v>1566000</v>
      </c>
      <c r="AI10" s="5">
        <v>0</v>
      </c>
      <c r="AJ10" s="5">
        <f>IF((AI10-AH10) &gt; 1,0,IF((AI10-AH10)&lt;0,AH10-AI10,AI10-AH10))</f>
        <v>1566000</v>
      </c>
      <c r="AK10" s="5">
        <v>0.01</v>
      </c>
      <c r="AL10" s="5">
        <f>ROUND(AJ10*(AK10/100),2)</f>
        <v>156.6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156.6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23.49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133.10999999999999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3501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3502</v>
      </c>
      <c r="B10" s="5" t="s">
        <v>3503</v>
      </c>
      <c r="C10" s="5" t="s">
        <v>3504</v>
      </c>
      <c r="D10" s="5" t="s">
        <v>3505</v>
      </c>
      <c r="E10" s="5">
        <v>1</v>
      </c>
      <c r="F10" s="5">
        <v>18645</v>
      </c>
      <c r="G10" s="5" t="s">
        <v>3506</v>
      </c>
      <c r="H10" s="5" t="s">
        <v>40</v>
      </c>
      <c r="I10" s="5"/>
      <c r="J10" s="5">
        <v>8</v>
      </c>
      <c r="K10" s="5">
        <v>3</v>
      </c>
      <c r="L10" s="5" t="s">
        <v>791</v>
      </c>
      <c r="M10" s="5" t="s">
        <v>42</v>
      </c>
      <c r="N10" s="5">
        <f>((J10*400)+(K10*100))+L10</f>
        <v>3521</v>
      </c>
      <c r="O10" s="5" t="s">
        <v>70</v>
      </c>
      <c r="P10" s="5">
        <f>N10*O10</f>
        <v>440125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440125</v>
      </c>
      <c r="AH10" s="5">
        <f>AG10</f>
        <v>440125</v>
      </c>
      <c r="AI10" s="5">
        <v>0</v>
      </c>
      <c r="AJ10" s="5">
        <f>IF((AI10-AH10) &gt; 1,0,IF((AI10-AH10)&lt;0,AH10-AI10,AI10-AH10))</f>
        <v>440125</v>
      </c>
      <c r="AK10" s="5">
        <v>0.01</v>
      </c>
      <c r="AL10" s="5">
        <f>ROUND(AJ10*(AK10/100),2)</f>
        <v>44.01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44.01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6.6014999999999997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37.408499999999997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3507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3508</v>
      </c>
      <c r="B10" s="5" t="s">
        <v>3509</v>
      </c>
      <c r="C10" s="5" t="s">
        <v>3510</v>
      </c>
      <c r="D10" s="5" t="s">
        <v>3511</v>
      </c>
      <c r="E10" s="5">
        <v>1</v>
      </c>
      <c r="F10" s="5">
        <v>22785</v>
      </c>
      <c r="G10" s="5" t="s">
        <v>3512</v>
      </c>
      <c r="H10" s="5" t="s">
        <v>40</v>
      </c>
      <c r="I10" s="5"/>
      <c r="J10" s="5">
        <v>5</v>
      </c>
      <c r="K10" s="5">
        <v>1</v>
      </c>
      <c r="L10" s="5" t="s">
        <v>375</v>
      </c>
      <c r="M10" s="5" t="s">
        <v>42</v>
      </c>
      <c r="N10" s="5">
        <f>((J10*400)+(K10*100))+L10</f>
        <v>2125</v>
      </c>
      <c r="O10" s="5" t="s">
        <v>79</v>
      </c>
      <c r="P10" s="5">
        <f>N10*O10</f>
        <v>318750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318750</v>
      </c>
      <c r="AH10" s="5">
        <f>AG10</f>
        <v>318750</v>
      </c>
      <c r="AI10" s="5">
        <v>0</v>
      </c>
      <c r="AJ10" s="5">
        <f>IF((AI10-AH10) &gt; 1,0,IF((AI10-AH10)&lt;0,AH10-AI10,AI10-AH10))</f>
        <v>318750</v>
      </c>
      <c r="AK10" s="5">
        <v>0.01</v>
      </c>
      <c r="AL10" s="5">
        <f>ROUND(AJ10*(AK10/100),2)</f>
        <v>31.88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4.782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27.097999999999999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3514</v>
      </c>
      <c r="B10" s="5"/>
      <c r="C10" s="5" t="s">
        <v>3515</v>
      </c>
      <c r="D10" s="5" t="s">
        <v>3516</v>
      </c>
      <c r="E10" s="5">
        <v>1</v>
      </c>
      <c r="F10" s="5">
        <v>20585</v>
      </c>
      <c r="G10" s="5"/>
      <c r="H10" s="5" t="s">
        <v>67</v>
      </c>
      <c r="I10" s="5"/>
      <c r="J10" s="5">
        <v>6</v>
      </c>
      <c r="K10" s="5">
        <v>3</v>
      </c>
      <c r="L10" s="5" t="s">
        <v>1155</v>
      </c>
      <c r="M10" s="5" t="s">
        <v>42</v>
      </c>
      <c r="N10" s="5">
        <f>((J10*400)+(K10*100))+L10</f>
        <v>2780</v>
      </c>
      <c r="O10" s="5" t="s">
        <v>70</v>
      </c>
      <c r="P10" s="5">
        <f>N10*O10</f>
        <v>347500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347500</v>
      </c>
      <c r="AH10" s="5">
        <f>AG10</f>
        <v>347500</v>
      </c>
      <c r="AI10" s="5">
        <v>0</v>
      </c>
      <c r="AJ10" s="5">
        <f>IF((AI10-AH10) &gt; 1,0,IF((AI10-AH10)&lt;0,AH10-AI10,AI10-AH10))</f>
        <v>347500</v>
      </c>
      <c r="AK10" s="5">
        <v>0.01</v>
      </c>
      <c r="AL10" s="5">
        <f>ROUND(AJ10*(AK10/100),2)</f>
        <v>34.75</v>
      </c>
    </row>
    <row r="11" spans="1:38" ht="17.25" x14ac:dyDescent="0.25">
      <c r="A11" s="5" t="s">
        <v>3514</v>
      </c>
      <c r="B11" s="5"/>
      <c r="C11" s="5" t="s">
        <v>3515</v>
      </c>
      <c r="D11" s="5" t="s">
        <v>3516</v>
      </c>
      <c r="E11" s="5">
        <v>2</v>
      </c>
      <c r="F11" s="5">
        <v>22573</v>
      </c>
      <c r="G11" s="5" t="s">
        <v>3517</v>
      </c>
      <c r="H11" s="5" t="s">
        <v>56</v>
      </c>
      <c r="I11" s="5" t="s">
        <v>3518</v>
      </c>
      <c r="J11" s="5">
        <v>4</v>
      </c>
      <c r="K11" s="5">
        <v>2</v>
      </c>
      <c r="L11" s="5" t="s">
        <v>417</v>
      </c>
      <c r="M11" s="5" t="s">
        <v>42</v>
      </c>
      <c r="N11" s="5">
        <f>((J11*400)+(K11*100))+L11</f>
        <v>1842</v>
      </c>
      <c r="O11" s="5" t="s">
        <v>70</v>
      </c>
      <c r="P11" s="5">
        <f>N11*O11</f>
        <v>230250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230250</v>
      </c>
      <c r="AH11" s="5">
        <f>AG11</f>
        <v>230250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34.75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5.2124999999999995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29.537500000000001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441</v>
      </c>
      <c r="B10" s="5"/>
      <c r="C10" s="5" t="s">
        <v>442</v>
      </c>
      <c r="D10" s="5" t="s">
        <v>443</v>
      </c>
      <c r="E10" s="5">
        <v>1</v>
      </c>
      <c r="F10" s="5">
        <v>19164</v>
      </c>
      <c r="G10" s="5" t="s">
        <v>444</v>
      </c>
      <c r="H10" s="5" t="s">
        <v>88</v>
      </c>
      <c r="I10" s="5" t="s">
        <v>445</v>
      </c>
      <c r="J10" s="5">
        <v>20</v>
      </c>
      <c r="K10" s="5">
        <v>0</v>
      </c>
      <c r="L10" s="5" t="s">
        <v>225</v>
      </c>
      <c r="M10" s="5" t="s">
        <v>42</v>
      </c>
      <c r="N10" s="5">
        <f>((J10*400)+(K10*100))+L10</f>
        <v>8055</v>
      </c>
      <c r="O10" s="5" t="s">
        <v>321</v>
      </c>
      <c r="P10" s="5">
        <f>N10*O10</f>
        <v>2819250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2819250</v>
      </c>
      <c r="AH10" s="5">
        <f>AG10</f>
        <v>2819250</v>
      </c>
      <c r="AI10" s="5">
        <v>0</v>
      </c>
      <c r="AJ10" s="5">
        <f>IF((AI10-AH10) &gt; 1,0,IF((AI10-AH10)&lt;0,AH10-AI10,AI10-AH10))</f>
        <v>2819250</v>
      </c>
      <c r="AK10" s="5">
        <v>0.01</v>
      </c>
      <c r="AL10" s="5">
        <f>ROUND(AJ10*(AK10/100),2)</f>
        <v>281.93</v>
      </c>
    </row>
    <row r="11" spans="1:38" ht="17.25" x14ac:dyDescent="0.25">
      <c r="A11" s="5" t="s">
        <v>441</v>
      </c>
      <c r="B11" s="5"/>
      <c r="C11" s="5" t="s">
        <v>442</v>
      </c>
      <c r="D11" s="5" t="s">
        <v>443</v>
      </c>
      <c r="E11" s="5">
        <v>2</v>
      </c>
      <c r="F11" s="5">
        <v>18389</v>
      </c>
      <c r="G11" s="5" t="s">
        <v>446</v>
      </c>
      <c r="H11" s="5" t="s">
        <v>88</v>
      </c>
      <c r="I11" s="5" t="s">
        <v>447</v>
      </c>
      <c r="J11" s="5">
        <v>42</v>
      </c>
      <c r="K11" s="5">
        <v>0</v>
      </c>
      <c r="L11" s="5" t="s">
        <v>41</v>
      </c>
      <c r="M11" s="5" t="s">
        <v>42</v>
      </c>
      <c r="N11" s="5">
        <f>((J11*400)+(K11*100))+L11</f>
        <v>16879</v>
      </c>
      <c r="O11" s="5" t="s">
        <v>321</v>
      </c>
      <c r="P11" s="5">
        <f>N11*O11</f>
        <v>5907650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5907650</v>
      </c>
      <c r="AH11" s="5">
        <f>AG11</f>
        <v>5907650</v>
      </c>
      <c r="AI11" s="5">
        <v>0</v>
      </c>
      <c r="AJ11" s="5">
        <f>IF((AI11-AH11) &gt; 1,0,IF((AI11-AH11)&lt;0,AH11-AI11,AI11-AH11))</f>
        <v>5907650</v>
      </c>
      <c r="AK11" s="5">
        <v>0.01</v>
      </c>
      <c r="AL11" s="5">
        <f>ROUND(AJ11*(AK11/100),2)</f>
        <v>590.77</v>
      </c>
    </row>
    <row r="12" spans="1:38" ht="17.25" x14ac:dyDescent="0.25">
      <c r="A12" s="5" t="s">
        <v>441</v>
      </c>
      <c r="B12" s="5"/>
      <c r="C12" s="5" t="s">
        <v>442</v>
      </c>
      <c r="D12" s="5" t="s">
        <v>443</v>
      </c>
      <c r="E12" s="5">
        <v>3</v>
      </c>
      <c r="F12" s="5">
        <v>22782</v>
      </c>
      <c r="G12" s="5" t="s">
        <v>448</v>
      </c>
      <c r="H12" s="5" t="s">
        <v>88</v>
      </c>
      <c r="I12" s="5" t="s">
        <v>449</v>
      </c>
      <c r="J12" s="5">
        <v>55</v>
      </c>
      <c r="K12" s="5">
        <v>0</v>
      </c>
      <c r="L12" s="5" t="s">
        <v>278</v>
      </c>
      <c r="M12" s="5" t="s">
        <v>42</v>
      </c>
      <c r="N12" s="5">
        <f>((J12*400)+(K12*100))+L12</f>
        <v>22083</v>
      </c>
      <c r="O12" s="5" t="s">
        <v>321</v>
      </c>
      <c r="P12" s="5">
        <f>N12*O12</f>
        <v>7729050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7729050</v>
      </c>
      <c r="AH12" s="5">
        <f>AG12</f>
        <v>7729050</v>
      </c>
      <c r="AI12" s="5">
        <v>0</v>
      </c>
      <c r="AJ12" s="5">
        <f>IF((AI12-AH12) &gt; 1,0,IF((AI12-AH12)&lt;0,AH12-AI12,AI12-AH12))</f>
        <v>7729050</v>
      </c>
      <c r="AK12" s="5">
        <v>0.01</v>
      </c>
      <c r="AL12" s="5">
        <f>ROUND(AJ12*(AK12/100),2)</f>
        <v>772.91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1645.6100000000001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246.8415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1398.7685000000001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3520</v>
      </c>
      <c r="B10" s="5" t="s">
        <v>3521</v>
      </c>
      <c r="C10" s="5" t="s">
        <v>3522</v>
      </c>
      <c r="D10" s="5" t="s">
        <v>3523</v>
      </c>
      <c r="E10" s="5">
        <v>1</v>
      </c>
      <c r="F10" s="5">
        <v>19112</v>
      </c>
      <c r="G10" s="5" t="s">
        <v>3524</v>
      </c>
      <c r="H10" s="5" t="s">
        <v>56</v>
      </c>
      <c r="I10" s="5" t="s">
        <v>3525</v>
      </c>
      <c r="J10" s="5">
        <v>0</v>
      </c>
      <c r="K10" s="5">
        <v>0</v>
      </c>
      <c r="L10" s="5" t="s">
        <v>570</v>
      </c>
      <c r="M10" s="5" t="s">
        <v>42</v>
      </c>
      <c r="N10" s="5">
        <f>((J10*400)+(K10*100))+L10</f>
        <v>82</v>
      </c>
      <c r="O10" s="5" t="s">
        <v>554</v>
      </c>
      <c r="P10" s="5">
        <f>N10*O10</f>
        <v>57400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57400</v>
      </c>
      <c r="AH10" s="5">
        <f>AG10</f>
        <v>57400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3520</v>
      </c>
      <c r="B11" s="5" t="s">
        <v>3521</v>
      </c>
      <c r="C11" s="5" t="s">
        <v>3522</v>
      </c>
      <c r="D11" s="5" t="s">
        <v>3523</v>
      </c>
      <c r="E11" s="5">
        <v>2</v>
      </c>
      <c r="F11" s="5">
        <v>19042</v>
      </c>
      <c r="G11" s="5" t="s">
        <v>3526</v>
      </c>
      <c r="H11" s="5" t="s">
        <v>40</v>
      </c>
      <c r="I11" s="5"/>
      <c r="J11" s="5">
        <v>4</v>
      </c>
      <c r="K11" s="5">
        <v>0</v>
      </c>
      <c r="L11" s="5" t="s">
        <v>988</v>
      </c>
      <c r="M11" s="5" t="s">
        <v>42</v>
      </c>
      <c r="N11" s="5">
        <f>((J11*400)+(K11*100))+L11</f>
        <v>1607</v>
      </c>
      <c r="O11" s="5" t="s">
        <v>70</v>
      </c>
      <c r="P11" s="5">
        <f>N11*O11</f>
        <v>200875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200875</v>
      </c>
      <c r="AH11" s="5">
        <f>AG11</f>
        <v>200875</v>
      </c>
      <c r="AI11" s="5">
        <v>0</v>
      </c>
      <c r="AJ11" s="5">
        <f>IF((AI11-AH11) &gt; 1,0,IF((AI11-AH11)&lt;0,AH11-AI11,AI11-AH11))</f>
        <v>200875</v>
      </c>
      <c r="AK11" s="5">
        <v>0.01</v>
      </c>
      <c r="AL11" s="5">
        <f>ROUND(AJ11*(AK11/100),2)</f>
        <v>20.09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20.09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3.0135000000000001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17.076499999999999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3528</v>
      </c>
      <c r="B10" s="5"/>
      <c r="C10" s="5" t="s">
        <v>3529</v>
      </c>
      <c r="D10" s="5" t="s">
        <v>3530</v>
      </c>
      <c r="E10" s="5">
        <v>1</v>
      </c>
      <c r="F10" s="5">
        <v>19508</v>
      </c>
      <c r="G10" s="5" t="s">
        <v>3531</v>
      </c>
      <c r="H10" s="5" t="s">
        <v>88</v>
      </c>
      <c r="I10" s="5" t="s">
        <v>3532</v>
      </c>
      <c r="J10" s="5">
        <v>19</v>
      </c>
      <c r="K10" s="5">
        <v>2</v>
      </c>
      <c r="L10" s="5" t="s">
        <v>884</v>
      </c>
      <c r="M10" s="5" t="s">
        <v>42</v>
      </c>
      <c r="N10" s="5">
        <f>((J10*400)+(K10*100))+L10</f>
        <v>7875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3534</v>
      </c>
      <c r="B10" s="5" t="s">
        <v>3535</v>
      </c>
      <c r="C10" s="5" t="s">
        <v>3536</v>
      </c>
      <c r="D10" s="5" t="s">
        <v>3067</v>
      </c>
      <c r="E10" s="5">
        <v>1</v>
      </c>
      <c r="F10" s="5">
        <v>20824</v>
      </c>
      <c r="G10" s="5" t="s">
        <v>3537</v>
      </c>
      <c r="H10" s="5" t="s">
        <v>40</v>
      </c>
      <c r="I10" s="5"/>
      <c r="J10" s="5">
        <v>5</v>
      </c>
      <c r="K10" s="5">
        <v>0</v>
      </c>
      <c r="L10" s="5" t="s">
        <v>108</v>
      </c>
      <c r="M10" s="5" t="s">
        <v>42</v>
      </c>
      <c r="N10" s="5">
        <f>((J10*400)+(K10*100))+L10</f>
        <v>2081</v>
      </c>
      <c r="O10" s="5" t="s">
        <v>79</v>
      </c>
      <c r="P10" s="5">
        <f>N10*O10</f>
        <v>312150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312150</v>
      </c>
      <c r="AH10" s="5">
        <f>AG10</f>
        <v>312150</v>
      </c>
      <c r="AI10" s="5">
        <v>0</v>
      </c>
      <c r="AJ10" s="5">
        <f>IF((AI10-AH10) &gt; 1,0,IF((AI10-AH10)&lt;0,AH10-AI10,AI10-AH10))</f>
        <v>312150</v>
      </c>
      <c r="AK10" s="5">
        <v>0.01</v>
      </c>
      <c r="AL10" s="5">
        <f>ROUND(AJ10*(AK10/100),2)</f>
        <v>31.22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31.22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4.6829999999999998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26.536999999999999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3539</v>
      </c>
      <c r="B10" s="5" t="s">
        <v>3540</v>
      </c>
      <c r="C10" s="5" t="s">
        <v>3541</v>
      </c>
      <c r="D10" s="5" t="s">
        <v>3542</v>
      </c>
      <c r="E10" s="5">
        <v>1</v>
      </c>
      <c r="F10" s="5">
        <v>18684</v>
      </c>
      <c r="G10" s="5" t="s">
        <v>3543</v>
      </c>
      <c r="H10" s="5" t="s">
        <v>40</v>
      </c>
      <c r="I10" s="5"/>
      <c r="J10" s="5">
        <v>10</v>
      </c>
      <c r="K10" s="5">
        <v>0</v>
      </c>
      <c r="L10" s="5" t="s">
        <v>140</v>
      </c>
      <c r="M10" s="5" t="s">
        <v>42</v>
      </c>
      <c r="N10" s="5">
        <f>((J10*400)+(K10*100))+L10</f>
        <v>4009</v>
      </c>
      <c r="O10" s="5" t="s">
        <v>70</v>
      </c>
      <c r="P10" s="5">
        <f>N10*O10</f>
        <v>501125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501125</v>
      </c>
      <c r="AH10" s="5">
        <f>AG10</f>
        <v>501125</v>
      </c>
      <c r="AI10" s="5">
        <v>0</v>
      </c>
      <c r="AJ10" s="5">
        <f>IF((AI10-AH10) &gt; 1,0,IF((AI10-AH10)&lt;0,AH10-AI10,AI10-AH10))</f>
        <v>501125</v>
      </c>
      <c r="AK10" s="5">
        <v>0.01</v>
      </c>
      <c r="AL10" s="5">
        <f>ROUND(AJ10*(AK10/100),2)</f>
        <v>50.11</v>
      </c>
    </row>
    <row r="11" spans="1:38" ht="17.25" x14ac:dyDescent="0.25">
      <c r="A11" s="5" t="s">
        <v>3539</v>
      </c>
      <c r="B11" s="5" t="s">
        <v>3540</v>
      </c>
      <c r="C11" s="5" t="s">
        <v>3541</v>
      </c>
      <c r="D11" s="5" t="s">
        <v>3542</v>
      </c>
      <c r="E11" s="5">
        <v>2</v>
      </c>
      <c r="F11" s="5">
        <v>22025</v>
      </c>
      <c r="G11" s="5" t="s">
        <v>3544</v>
      </c>
      <c r="H11" s="5" t="s">
        <v>56</v>
      </c>
      <c r="I11" s="5" t="s">
        <v>3545</v>
      </c>
      <c r="J11" s="5">
        <v>0</v>
      </c>
      <c r="K11" s="5">
        <v>0</v>
      </c>
      <c r="L11" s="5" t="s">
        <v>217</v>
      </c>
      <c r="M11" s="5" t="s">
        <v>160</v>
      </c>
      <c r="N11" s="5">
        <f>((J11*400)+(K11*100))+L11</f>
        <v>32</v>
      </c>
      <c r="O11" s="5" t="s">
        <v>202</v>
      </c>
      <c r="P11" s="5">
        <f>N11*O11</f>
        <v>19200</v>
      </c>
      <c r="Q11" s="5">
        <v>1</v>
      </c>
      <c r="R11" s="5" t="s">
        <v>3539</v>
      </c>
      <c r="S11" s="5" t="s">
        <v>3540</v>
      </c>
      <c r="T11" s="5" t="s">
        <v>3541</v>
      </c>
      <c r="U11" s="5" t="s">
        <v>3546</v>
      </c>
      <c r="V11" s="5" t="s">
        <v>3547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871</v>
      </c>
      <c r="M12" s="5" t="s">
        <v>59</v>
      </c>
      <c r="N12" s="5">
        <f>((J12*400)+(K12*100))+L12</f>
        <v>16</v>
      </c>
      <c r="O12" s="5" t="s">
        <v>202</v>
      </c>
      <c r="P12" s="5">
        <f>N12*O12</f>
        <v>9600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9600</v>
      </c>
      <c r="AH12" s="5">
        <f>AG12</f>
        <v>9600</v>
      </c>
      <c r="AI12" s="5">
        <v>0</v>
      </c>
      <c r="AJ12" s="5">
        <f>IF((AI12-AH12) &gt; 1,0,IF((AI12-AH12)&lt;0,AH12-AI12,AI12-AH12))</f>
        <v>9600</v>
      </c>
      <c r="AK12" s="5">
        <v>0.3</v>
      </c>
      <c r="AL12" s="5">
        <f>ROUND(AJ12*(AK12/100),2)</f>
        <v>28.8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78.91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11.836499999999999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67.073499999999996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3548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3549</v>
      </c>
      <c r="B10" s="5" t="s">
        <v>3550</v>
      </c>
      <c r="C10" s="5" t="s">
        <v>3551</v>
      </c>
      <c r="D10" s="5" t="s">
        <v>3552</v>
      </c>
      <c r="E10" s="5">
        <v>1</v>
      </c>
      <c r="F10" s="5">
        <v>20000</v>
      </c>
      <c r="G10" s="5" t="s">
        <v>3553</v>
      </c>
      <c r="H10" s="5" t="s">
        <v>40</v>
      </c>
      <c r="I10" s="5"/>
      <c r="J10" s="5">
        <v>6</v>
      </c>
      <c r="K10" s="5">
        <v>3</v>
      </c>
      <c r="L10" s="5" t="s">
        <v>476</v>
      </c>
      <c r="M10" s="5" t="s">
        <v>42</v>
      </c>
      <c r="N10" s="5">
        <f>((J10*400)+(K10*100))+L10</f>
        <v>2729</v>
      </c>
      <c r="O10" s="5" t="s">
        <v>70</v>
      </c>
      <c r="P10" s="5">
        <f>N10*O10</f>
        <v>341125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341125</v>
      </c>
      <c r="AH10" s="5">
        <f>AG10</f>
        <v>341125</v>
      </c>
      <c r="AI10" s="5">
        <v>0</v>
      </c>
      <c r="AJ10" s="5">
        <f>IF((AI10-AH10) &gt; 1,0,IF((AI10-AH10)&lt;0,AH10-AI10,AI10-AH10))</f>
        <v>341125</v>
      </c>
      <c r="AK10" s="5">
        <v>0.01</v>
      </c>
      <c r="AL10" s="5">
        <f>ROUND(AJ10*(AK10/100),2)</f>
        <v>34.11</v>
      </c>
    </row>
    <row r="11" spans="1:38" ht="17.25" x14ac:dyDescent="0.25">
      <c r="A11" s="5" t="s">
        <v>3549</v>
      </c>
      <c r="B11" s="5" t="s">
        <v>3550</v>
      </c>
      <c r="C11" s="5" t="s">
        <v>3551</v>
      </c>
      <c r="D11" s="5" t="s">
        <v>3552</v>
      </c>
      <c r="E11" s="5">
        <v>2</v>
      </c>
      <c r="F11" s="5">
        <v>22200</v>
      </c>
      <c r="G11" s="5" t="s">
        <v>3554</v>
      </c>
      <c r="H11" s="5" t="s">
        <v>88</v>
      </c>
      <c r="I11" s="5" t="s">
        <v>3555</v>
      </c>
      <c r="J11" s="5">
        <v>20</v>
      </c>
      <c r="K11" s="5">
        <v>1</v>
      </c>
      <c r="L11" s="5" t="s">
        <v>1668</v>
      </c>
      <c r="M11" s="5" t="s">
        <v>42</v>
      </c>
      <c r="N11" s="5">
        <f>((J11*400)+(K11*100))+L11</f>
        <v>8192</v>
      </c>
      <c r="O11" s="5" t="s">
        <v>79</v>
      </c>
      <c r="P11" s="5">
        <f>N11*O11</f>
        <v>1228800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1228800</v>
      </c>
      <c r="AH11" s="5">
        <f>AG11</f>
        <v>1228800</v>
      </c>
      <c r="AI11" s="5">
        <v>0</v>
      </c>
      <c r="AJ11" s="5">
        <f>IF((AI11-AH11) &gt; 1,0,IF((AI11-AH11)&lt;0,AH11-AI11,AI11-AH11))</f>
        <v>1228800</v>
      </c>
      <c r="AK11" s="5">
        <v>0.01</v>
      </c>
      <c r="AL11" s="5">
        <f>ROUND(AJ11*(AK11/100),2)</f>
        <v>122.88</v>
      </c>
    </row>
    <row r="12" spans="1:38" ht="17.25" x14ac:dyDescent="0.25">
      <c r="A12" s="5" t="s">
        <v>3549</v>
      </c>
      <c r="B12" s="5" t="s">
        <v>3550</v>
      </c>
      <c r="C12" s="5" t="s">
        <v>3551</v>
      </c>
      <c r="D12" s="5" t="s">
        <v>3552</v>
      </c>
      <c r="E12" s="5">
        <v>3</v>
      </c>
      <c r="F12" s="5">
        <v>20809</v>
      </c>
      <c r="G12" s="5" t="s">
        <v>3556</v>
      </c>
      <c r="H12" s="5" t="s">
        <v>56</v>
      </c>
      <c r="I12" s="5" t="s">
        <v>3557</v>
      </c>
      <c r="J12" s="5">
        <v>0</v>
      </c>
      <c r="K12" s="5">
        <v>1</v>
      </c>
      <c r="L12" s="5" t="s">
        <v>98</v>
      </c>
      <c r="M12" s="5" t="s">
        <v>42</v>
      </c>
      <c r="N12" s="5">
        <f>((J12*400)+(K12*100))+L12</f>
        <v>143</v>
      </c>
      <c r="O12" s="5" t="s">
        <v>202</v>
      </c>
      <c r="P12" s="5">
        <f>N12*O12</f>
        <v>85800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85800</v>
      </c>
      <c r="AH12" s="5">
        <f>AG12</f>
        <v>85800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156.99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23.548500000000001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133.44150000000002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3559</v>
      </c>
      <c r="B10" s="5" t="s">
        <v>3560</v>
      </c>
      <c r="C10" s="5" t="s">
        <v>3561</v>
      </c>
      <c r="D10" s="5" t="s">
        <v>2323</v>
      </c>
      <c r="E10" s="5">
        <v>1</v>
      </c>
      <c r="F10" s="5">
        <v>21434</v>
      </c>
      <c r="G10" s="5" t="s">
        <v>3562</v>
      </c>
      <c r="H10" s="5" t="s">
        <v>40</v>
      </c>
      <c r="I10" s="5" t="s">
        <v>3563</v>
      </c>
      <c r="J10" s="5">
        <v>17</v>
      </c>
      <c r="K10" s="5">
        <v>2</v>
      </c>
      <c r="L10" s="5" t="s">
        <v>1668</v>
      </c>
      <c r="M10" s="5" t="s">
        <v>42</v>
      </c>
      <c r="N10" s="5">
        <f>((J10*400)+(K10*100))+L10</f>
        <v>7092</v>
      </c>
      <c r="O10" s="5" t="s">
        <v>70</v>
      </c>
      <c r="P10" s="5">
        <f>N10*O10</f>
        <v>886500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886500</v>
      </c>
      <c r="AH10" s="5">
        <f>AG10</f>
        <v>886500</v>
      </c>
      <c r="AI10" s="5">
        <v>0</v>
      </c>
      <c r="AJ10" s="5">
        <f>IF((AI10-AH10) &gt; 1,0,IF((AI10-AH10)&lt;0,AH10-AI10,AI10-AH10))</f>
        <v>886500</v>
      </c>
      <c r="AK10" s="5">
        <v>0.01</v>
      </c>
      <c r="AL10" s="5">
        <f>ROUND(AJ10*(AK10/100),2)</f>
        <v>88.65</v>
      </c>
    </row>
    <row r="11" spans="1:38" ht="17.25" x14ac:dyDescent="0.25">
      <c r="A11" s="5" t="s">
        <v>3559</v>
      </c>
      <c r="B11" s="5" t="s">
        <v>3560</v>
      </c>
      <c r="C11" s="5" t="s">
        <v>3561</v>
      </c>
      <c r="D11" s="5" t="s">
        <v>2323</v>
      </c>
      <c r="E11" s="5">
        <v>2</v>
      </c>
      <c r="F11" s="5">
        <v>18756</v>
      </c>
      <c r="G11" s="5" t="s">
        <v>3564</v>
      </c>
      <c r="H11" s="5" t="s">
        <v>88</v>
      </c>
      <c r="I11" s="5" t="s">
        <v>3565</v>
      </c>
      <c r="J11" s="5">
        <v>0</v>
      </c>
      <c r="K11" s="5">
        <v>3</v>
      </c>
      <c r="L11" s="5" t="s">
        <v>348</v>
      </c>
      <c r="M11" s="5" t="s">
        <v>42</v>
      </c>
      <c r="N11" s="5">
        <f>((J11*400)+(K11*100))+L11</f>
        <v>327.5</v>
      </c>
      <c r="O11" s="5" t="s">
        <v>158</v>
      </c>
      <c r="P11" s="5">
        <f>N11*O11</f>
        <v>57312.5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57312.5</v>
      </c>
      <c r="AH11" s="5">
        <f>AG11</f>
        <v>57312.5</v>
      </c>
      <c r="AI11" s="5">
        <v>0</v>
      </c>
      <c r="AJ11" s="5">
        <f>IF((AI11-AH11) &gt; 1,0,IF((AI11-AH11)&lt;0,AH11-AI11,AI11-AH11))</f>
        <v>57312.5</v>
      </c>
      <c r="AK11" s="5">
        <v>0.01</v>
      </c>
      <c r="AL11" s="5">
        <f>ROUND(AJ11*(AK11/100),2)</f>
        <v>5.73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3566</v>
      </c>
      <c r="M12" s="5" t="s">
        <v>349</v>
      </c>
      <c r="N12" s="5">
        <f>((J12*400)+(K12*100))+L12</f>
        <v>22.5</v>
      </c>
      <c r="O12" s="5" t="s">
        <v>158</v>
      </c>
      <c r="P12" s="5">
        <f>N12*O12</f>
        <v>3937.5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3937.5</v>
      </c>
      <c r="AH12" s="5">
        <f>AG12</f>
        <v>3937.5</v>
      </c>
      <c r="AI12" s="5">
        <v>0</v>
      </c>
      <c r="AJ12" s="5">
        <f>IF((AI12-AH12) &gt; 1,0,IF((AI12-AH12)&lt;0,AH12-AI12,AI12-AH12))</f>
        <v>3937.5</v>
      </c>
      <c r="AK12" s="5">
        <v>0.02</v>
      </c>
      <c r="AL12" s="5">
        <f>ROUND(AJ12*(AK12/100),2)</f>
        <v>0.79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95.170000000000016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14.275500000000003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80.894500000000008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3568</v>
      </c>
      <c r="B10" s="5" t="s">
        <v>3569</v>
      </c>
      <c r="C10" s="5" t="s">
        <v>3570</v>
      </c>
      <c r="D10" s="5" t="s">
        <v>3571</v>
      </c>
      <c r="E10" s="5">
        <v>1</v>
      </c>
      <c r="F10" s="5">
        <v>20724</v>
      </c>
      <c r="G10" s="5" t="s">
        <v>3572</v>
      </c>
      <c r="H10" s="5" t="s">
        <v>56</v>
      </c>
      <c r="I10" s="5" t="s">
        <v>3573</v>
      </c>
      <c r="J10" s="5">
        <v>0</v>
      </c>
      <c r="K10" s="5">
        <v>1</v>
      </c>
      <c r="L10" s="5" t="s">
        <v>217</v>
      </c>
      <c r="M10" s="5" t="s">
        <v>42</v>
      </c>
      <c r="N10" s="5">
        <f>((J10*400)+(K10*100))+L10</f>
        <v>132</v>
      </c>
      <c r="O10" s="5" t="s">
        <v>554</v>
      </c>
      <c r="P10" s="5">
        <f>N10*O10</f>
        <v>92400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92400</v>
      </c>
      <c r="AH10" s="5">
        <f>AG10</f>
        <v>92400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3568</v>
      </c>
      <c r="B11" s="5" t="s">
        <v>3569</v>
      </c>
      <c r="C11" s="5" t="s">
        <v>3570</v>
      </c>
      <c r="D11" s="5" t="s">
        <v>3571</v>
      </c>
      <c r="E11" s="5">
        <v>2</v>
      </c>
      <c r="F11" s="5">
        <v>18183</v>
      </c>
      <c r="G11" s="5" t="s">
        <v>3574</v>
      </c>
      <c r="H11" s="5" t="s">
        <v>40</v>
      </c>
      <c r="I11" s="5"/>
      <c r="J11" s="5">
        <v>15</v>
      </c>
      <c r="K11" s="5">
        <v>2</v>
      </c>
      <c r="L11" s="5" t="s">
        <v>3575</v>
      </c>
      <c r="M11" s="5" t="s">
        <v>42</v>
      </c>
      <c r="N11" s="5">
        <f>((J11*400)+(K11*100))+L11</f>
        <v>6279.75</v>
      </c>
      <c r="O11" s="5" t="s">
        <v>79</v>
      </c>
      <c r="P11" s="5">
        <f>N11*O11</f>
        <v>941962.5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941962.5</v>
      </c>
      <c r="AH11" s="5">
        <f>AG11</f>
        <v>941962.5</v>
      </c>
      <c r="AI11" s="5">
        <v>0</v>
      </c>
      <c r="AJ11" s="5">
        <f>IF((AI11-AH11) &gt; 1,0,IF((AI11-AH11)&lt;0,AH11-AI11,AI11-AH11))</f>
        <v>941962.5</v>
      </c>
      <c r="AK11" s="5">
        <v>0.01</v>
      </c>
      <c r="AL11" s="5">
        <f>ROUND(AJ11*(AK11/100),2)</f>
        <v>94.2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493</v>
      </c>
      <c r="M12" s="5" t="s">
        <v>349</v>
      </c>
      <c r="N12" s="5">
        <f>((J12*400)+(K12*100))+L12</f>
        <v>30.25</v>
      </c>
      <c r="O12" s="5" t="s">
        <v>79</v>
      </c>
      <c r="P12" s="5">
        <f>N12*O12</f>
        <v>4537.5</v>
      </c>
      <c r="Q12" s="5">
        <v>1</v>
      </c>
      <c r="R12" s="5" t="s">
        <v>3568</v>
      </c>
      <c r="S12" s="5" t="s">
        <v>3569</v>
      </c>
      <c r="T12" s="5" t="s">
        <v>3570</v>
      </c>
      <c r="U12" s="5" t="s">
        <v>3576</v>
      </c>
      <c r="V12" s="5" t="s">
        <v>3577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140</v>
      </c>
      <c r="M13" s="5" t="s">
        <v>349</v>
      </c>
      <c r="N13" s="5">
        <f>((J13*400)+(K13*100))+L13</f>
        <v>9</v>
      </c>
      <c r="O13" s="5" t="s">
        <v>79</v>
      </c>
      <c r="P13" s="5">
        <f>N13*O13</f>
        <v>1350</v>
      </c>
      <c r="Q13" s="5">
        <v>1</v>
      </c>
      <c r="R13" s="5" t="s">
        <v>3568</v>
      </c>
      <c r="S13" s="5" t="s">
        <v>3569</v>
      </c>
      <c r="T13" s="5" t="s">
        <v>3570</v>
      </c>
      <c r="U13" s="5" t="s">
        <v>3576</v>
      </c>
      <c r="V13" s="5" t="s">
        <v>3577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94.2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14.13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80.070000000000007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3579</v>
      </c>
      <c r="B10" s="5" t="s">
        <v>3580</v>
      </c>
      <c r="C10" s="5" t="s">
        <v>3581</v>
      </c>
      <c r="D10" s="5" t="s">
        <v>3582</v>
      </c>
      <c r="E10" s="5">
        <v>1</v>
      </c>
      <c r="F10" s="5">
        <v>22985</v>
      </c>
      <c r="G10" s="5" t="s">
        <v>3583</v>
      </c>
      <c r="H10" s="5" t="s">
        <v>88</v>
      </c>
      <c r="I10" s="5" t="s">
        <v>3584</v>
      </c>
      <c r="J10" s="5">
        <v>2</v>
      </c>
      <c r="K10" s="5">
        <v>3</v>
      </c>
      <c r="L10" s="5" t="s">
        <v>459</v>
      </c>
      <c r="M10" s="5" t="s">
        <v>42</v>
      </c>
      <c r="N10" s="5">
        <f>((J10*400)+(K10*100))+L10</f>
        <v>1164</v>
      </c>
      <c r="O10" s="5" t="s">
        <v>279</v>
      </c>
      <c r="P10" s="5">
        <f>N10*O10</f>
        <v>465600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465600</v>
      </c>
      <c r="AH10" s="5">
        <f>AG10</f>
        <v>465600</v>
      </c>
      <c r="AI10" s="5">
        <v>0</v>
      </c>
      <c r="AJ10" s="5">
        <f>IF((AI10-AH10) &gt; 1,0,IF((AI10-AH10)&lt;0,AH10-AI10,AI10-AH10))</f>
        <v>465600</v>
      </c>
      <c r="AK10" s="5">
        <v>0.01</v>
      </c>
      <c r="AL10" s="5">
        <f>ROUND(AJ10*(AK10/100),2)</f>
        <v>46.56</v>
      </c>
    </row>
    <row r="11" spans="1:38" ht="17.25" x14ac:dyDescent="0.25">
      <c r="A11" s="5" t="s">
        <v>3579</v>
      </c>
      <c r="B11" s="5" t="s">
        <v>3580</v>
      </c>
      <c r="C11" s="5" t="s">
        <v>3581</v>
      </c>
      <c r="D11" s="5" t="s">
        <v>3582</v>
      </c>
      <c r="E11" s="5">
        <v>2</v>
      </c>
      <c r="F11" s="5">
        <v>19219</v>
      </c>
      <c r="G11" s="5" t="s">
        <v>3585</v>
      </c>
      <c r="H11" s="5" t="s">
        <v>88</v>
      </c>
      <c r="I11" s="5" t="s">
        <v>3586</v>
      </c>
      <c r="J11" s="5">
        <v>9</v>
      </c>
      <c r="K11" s="5">
        <v>3</v>
      </c>
      <c r="L11" s="5" t="s">
        <v>485</v>
      </c>
      <c r="M11" s="5" t="s">
        <v>42</v>
      </c>
      <c r="N11" s="5">
        <f>((J11*400)+(K11*100))+L11</f>
        <v>3997</v>
      </c>
      <c r="O11" s="5" t="s">
        <v>279</v>
      </c>
      <c r="P11" s="5">
        <f>N11*O11</f>
        <v>1598800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1598800</v>
      </c>
      <c r="AH11" s="5">
        <f>AG11</f>
        <v>1598800</v>
      </c>
      <c r="AI11" s="5">
        <v>0</v>
      </c>
      <c r="AJ11" s="5">
        <f>IF((AI11-AH11) &gt; 1,0,IF((AI11-AH11)&lt;0,AH11-AI11,AI11-AH11))</f>
        <v>1598800</v>
      </c>
      <c r="AK11" s="5">
        <v>0.01</v>
      </c>
      <c r="AL11" s="5">
        <f>ROUND(AJ11*(AK11/100),2)</f>
        <v>159.88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206.44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30.965999999999998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175.47399999999999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3587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3588</v>
      </c>
      <c r="B10" s="5" t="s">
        <v>3589</v>
      </c>
      <c r="C10" s="5" t="s">
        <v>3590</v>
      </c>
      <c r="D10" s="5" t="s">
        <v>3591</v>
      </c>
      <c r="E10" s="5">
        <v>1</v>
      </c>
      <c r="F10" s="5">
        <v>19651</v>
      </c>
      <c r="G10" s="5" t="s">
        <v>3592</v>
      </c>
      <c r="H10" s="5" t="s">
        <v>40</v>
      </c>
      <c r="I10" s="5"/>
      <c r="J10" s="5">
        <v>12</v>
      </c>
      <c r="K10" s="5">
        <v>3</v>
      </c>
      <c r="L10" s="5" t="s">
        <v>1282</v>
      </c>
      <c r="M10" s="5" t="s">
        <v>42</v>
      </c>
      <c r="N10" s="5">
        <f>((J10*400)+(K10*100))+L10</f>
        <v>5188</v>
      </c>
      <c r="O10" s="5" t="s">
        <v>70</v>
      </c>
      <c r="P10" s="5">
        <f>N10*O10</f>
        <v>648500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648500</v>
      </c>
      <c r="AH10" s="5">
        <f>AG10</f>
        <v>648500</v>
      </c>
      <c r="AI10" s="5">
        <v>0</v>
      </c>
      <c r="AJ10" s="5">
        <f>IF((AI10-AH10) &gt; 1,0,IF((AI10-AH10)&lt;0,AH10-AI10,AI10-AH10))</f>
        <v>648500</v>
      </c>
      <c r="AK10" s="5">
        <v>0.01</v>
      </c>
      <c r="AL10" s="5">
        <f>ROUND(AJ10*(AK10/100),2)</f>
        <v>64.849999999999994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64.849999999999994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9.7274999999999991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55.122499999999995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3593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3594</v>
      </c>
      <c r="B10" s="5" t="s">
        <v>3595</v>
      </c>
      <c r="C10" s="5" t="s">
        <v>3596</v>
      </c>
      <c r="D10" s="5" t="s">
        <v>3597</v>
      </c>
      <c r="E10" s="5">
        <v>1</v>
      </c>
      <c r="F10" s="5">
        <v>20790</v>
      </c>
      <c r="G10" s="5" t="s">
        <v>3598</v>
      </c>
      <c r="H10" s="5" t="s">
        <v>40</v>
      </c>
      <c r="I10" s="5" t="s">
        <v>3599</v>
      </c>
      <c r="J10" s="5">
        <v>4</v>
      </c>
      <c r="K10" s="5">
        <v>0</v>
      </c>
      <c r="L10" s="5" t="s">
        <v>318</v>
      </c>
      <c r="M10" s="5" t="s">
        <v>42</v>
      </c>
      <c r="N10" s="5">
        <f>((J10*400)+(K10*100))+L10</f>
        <v>1663</v>
      </c>
      <c r="O10" s="5" t="s">
        <v>79</v>
      </c>
      <c r="P10" s="5">
        <f>N10*O10</f>
        <v>249450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249450</v>
      </c>
      <c r="AH10" s="5">
        <f>AG10</f>
        <v>249450</v>
      </c>
      <c r="AI10" s="5">
        <v>0</v>
      </c>
      <c r="AJ10" s="5">
        <f>IF((AI10-AH10) &gt; 1,0,IF((AI10-AH10)&lt;0,AH10-AI10,AI10-AH10))</f>
        <v>249450</v>
      </c>
      <c r="AK10" s="5">
        <v>0.01</v>
      </c>
      <c r="AL10" s="5">
        <f>ROUND(AJ10*(AK10/100),2)</f>
        <v>24.95</v>
      </c>
    </row>
    <row r="11" spans="1:38" ht="17.25" x14ac:dyDescent="0.25">
      <c r="A11" s="5" t="s">
        <v>3594</v>
      </c>
      <c r="B11" s="5" t="s">
        <v>3595</v>
      </c>
      <c r="C11" s="5" t="s">
        <v>3596</v>
      </c>
      <c r="D11" s="5" t="s">
        <v>3597</v>
      </c>
      <c r="E11" s="5">
        <v>2</v>
      </c>
      <c r="F11" s="5">
        <v>20467</v>
      </c>
      <c r="G11" s="5" t="s">
        <v>3600</v>
      </c>
      <c r="H11" s="5" t="s">
        <v>40</v>
      </c>
      <c r="I11" s="5"/>
      <c r="J11" s="5">
        <v>1</v>
      </c>
      <c r="K11" s="5">
        <v>2</v>
      </c>
      <c r="L11" s="5" t="s">
        <v>108</v>
      </c>
      <c r="M11" s="5" t="s">
        <v>42</v>
      </c>
      <c r="N11" s="5">
        <f>((J11*400)+(K11*100))+L11</f>
        <v>681</v>
      </c>
      <c r="O11" s="5" t="s">
        <v>70</v>
      </c>
      <c r="P11" s="5">
        <f>N11*O11</f>
        <v>85125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85125</v>
      </c>
      <c r="AH11" s="5">
        <f>AG11</f>
        <v>85125</v>
      </c>
      <c r="AI11" s="5">
        <v>0</v>
      </c>
      <c r="AJ11" s="5">
        <f>IF((AI11-AH11) &gt; 1,0,IF((AI11-AH11)&lt;0,AH11-AI11,AI11-AH11))</f>
        <v>85125</v>
      </c>
      <c r="AK11" s="5">
        <v>0.01</v>
      </c>
      <c r="AL11" s="5">
        <f>ROUND(AJ11*(AK11/100),2)</f>
        <v>8.51</v>
      </c>
    </row>
    <row r="12" spans="1:38" ht="17.25" x14ac:dyDescent="0.25">
      <c r="A12" s="5" t="s">
        <v>3594</v>
      </c>
      <c r="B12" s="5" t="s">
        <v>3595</v>
      </c>
      <c r="C12" s="5" t="s">
        <v>3596</v>
      </c>
      <c r="D12" s="5" t="s">
        <v>3597</v>
      </c>
      <c r="E12" s="5">
        <v>3</v>
      </c>
      <c r="F12" s="5">
        <v>22582</v>
      </c>
      <c r="G12" s="5" t="s">
        <v>3601</v>
      </c>
      <c r="H12" s="5" t="s">
        <v>40</v>
      </c>
      <c r="I12" s="5" t="s">
        <v>3602</v>
      </c>
      <c r="J12" s="5">
        <v>10</v>
      </c>
      <c r="K12" s="5">
        <v>1</v>
      </c>
      <c r="L12" s="5" t="s">
        <v>698</v>
      </c>
      <c r="M12" s="5" t="s">
        <v>42</v>
      </c>
      <c r="N12" s="5">
        <f>((J12*400)+(K12*100))+L12</f>
        <v>4152</v>
      </c>
      <c r="O12" s="5" t="s">
        <v>70</v>
      </c>
      <c r="P12" s="5">
        <f>N12*O12</f>
        <v>519000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519000</v>
      </c>
      <c r="AH12" s="5">
        <f>AG12</f>
        <v>519000</v>
      </c>
      <c r="AI12" s="5">
        <v>0</v>
      </c>
      <c r="AJ12" s="5">
        <f>IF((AI12-AH12) &gt; 1,0,IF((AI12-AH12)&lt;0,AH12-AI12,AI12-AH12))</f>
        <v>519000</v>
      </c>
      <c r="AK12" s="5">
        <v>0.01</v>
      </c>
      <c r="AL12" s="5">
        <f>ROUND(AJ12*(AK12/100),2)</f>
        <v>51.9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85.36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12.804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72.555999999999997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450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451</v>
      </c>
      <c r="B10" s="5" t="s">
        <v>452</v>
      </c>
      <c r="C10" s="5" t="s">
        <v>453</v>
      </c>
      <c r="D10" s="5" t="s">
        <v>454</v>
      </c>
      <c r="E10" s="5">
        <v>1</v>
      </c>
      <c r="F10" s="5">
        <v>18662</v>
      </c>
      <c r="G10" s="5" t="s">
        <v>455</v>
      </c>
      <c r="H10" s="5" t="s">
        <v>40</v>
      </c>
      <c r="I10" s="5"/>
      <c r="J10" s="5">
        <v>7</v>
      </c>
      <c r="K10" s="5">
        <v>0</v>
      </c>
      <c r="L10" s="5" t="s">
        <v>456</v>
      </c>
      <c r="M10" s="5" t="s">
        <v>42</v>
      </c>
      <c r="N10" s="5">
        <f>((J10*400)+(K10*100))+L10</f>
        <v>2887</v>
      </c>
      <c r="O10" s="5" t="s">
        <v>158</v>
      </c>
      <c r="P10" s="5">
        <f>N10*O10</f>
        <v>505225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505225</v>
      </c>
      <c r="AH10" s="5">
        <f>AG10</f>
        <v>505225</v>
      </c>
      <c r="AI10" s="5">
        <v>0</v>
      </c>
      <c r="AJ10" s="5">
        <f>IF((AI10-AH10) &gt; 1,0,IF((AI10-AH10)&lt;0,AH10-AI10,AI10-AH10))</f>
        <v>505225</v>
      </c>
      <c r="AK10" s="5">
        <v>0.01</v>
      </c>
      <c r="AL10" s="5">
        <f>ROUND(AJ10*(AK10/100),2)</f>
        <v>50.52</v>
      </c>
    </row>
    <row r="11" spans="1:38" ht="17.25" x14ac:dyDescent="0.25">
      <c r="A11" s="5" t="s">
        <v>451</v>
      </c>
      <c r="B11" s="5" t="s">
        <v>452</v>
      </c>
      <c r="C11" s="5" t="s">
        <v>453</v>
      </c>
      <c r="D11" s="5" t="s">
        <v>454</v>
      </c>
      <c r="E11" s="5">
        <v>2</v>
      </c>
      <c r="F11" s="5">
        <v>22967</v>
      </c>
      <c r="G11" s="5" t="s">
        <v>457</v>
      </c>
      <c r="H11" s="5" t="s">
        <v>40</v>
      </c>
      <c r="I11" s="5" t="s">
        <v>458</v>
      </c>
      <c r="J11" s="5">
        <v>5</v>
      </c>
      <c r="K11" s="5">
        <v>2</v>
      </c>
      <c r="L11" s="5" t="s">
        <v>459</v>
      </c>
      <c r="M11" s="5" t="s">
        <v>42</v>
      </c>
      <c r="N11" s="5">
        <f>((J11*400)+(K11*100))+L11</f>
        <v>2264</v>
      </c>
      <c r="O11" s="5" t="s">
        <v>70</v>
      </c>
      <c r="P11" s="5">
        <f>N11*O11</f>
        <v>283000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283000</v>
      </c>
      <c r="AH11" s="5">
        <f>AG11</f>
        <v>283000</v>
      </c>
      <c r="AI11" s="5">
        <v>0</v>
      </c>
      <c r="AJ11" s="5">
        <f>IF((AI11-AH11) &gt; 1,0,IF((AI11-AH11)&lt;0,AH11-AI11,AI11-AH11))</f>
        <v>283000</v>
      </c>
      <c r="AK11" s="5">
        <v>0.01</v>
      </c>
      <c r="AL11" s="5">
        <f>ROUND(AJ11*(AK11/100),2)</f>
        <v>28.3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78.820000000000007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11.823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66.997000000000014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3604</v>
      </c>
      <c r="B10" s="5" t="s">
        <v>3605</v>
      </c>
      <c r="C10" s="5" t="s">
        <v>3606</v>
      </c>
      <c r="D10" s="5" t="s">
        <v>3607</v>
      </c>
      <c r="E10" s="5">
        <v>1</v>
      </c>
      <c r="F10" s="5">
        <v>18422</v>
      </c>
      <c r="G10" s="5" t="s">
        <v>3608</v>
      </c>
      <c r="H10" s="5" t="s">
        <v>40</v>
      </c>
      <c r="I10" s="5"/>
      <c r="J10" s="5">
        <v>4</v>
      </c>
      <c r="K10" s="5">
        <v>1</v>
      </c>
      <c r="L10" s="5" t="s">
        <v>271</v>
      </c>
      <c r="M10" s="5" t="s">
        <v>42</v>
      </c>
      <c r="N10" s="5">
        <f>((J10*400)+(K10*100))+L10</f>
        <v>1778</v>
      </c>
      <c r="O10" s="5" t="s">
        <v>70</v>
      </c>
      <c r="P10" s="5">
        <f>N10*O10</f>
        <v>222250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222250</v>
      </c>
      <c r="AH10" s="5">
        <f>AG10</f>
        <v>222250</v>
      </c>
      <c r="AI10" s="5">
        <v>0</v>
      </c>
      <c r="AJ10" s="5">
        <f>IF((AI10-AH10) &gt; 1,0,IF((AI10-AH10)&lt;0,AH10-AI10,AI10-AH10))</f>
        <v>222250</v>
      </c>
      <c r="AK10" s="5">
        <v>0.01</v>
      </c>
      <c r="AL10" s="5">
        <f>ROUND(AJ10*(AK10/100),2)</f>
        <v>22.23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22.23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3.3344999999999998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18.895500000000002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3610</v>
      </c>
      <c r="B10" s="5" t="s">
        <v>3611</v>
      </c>
      <c r="C10" s="5" t="s">
        <v>3612</v>
      </c>
      <c r="D10" s="5" t="s">
        <v>3613</v>
      </c>
      <c r="E10" s="5">
        <v>1</v>
      </c>
      <c r="F10" s="5">
        <v>19683</v>
      </c>
      <c r="G10" s="5" t="s">
        <v>3614</v>
      </c>
      <c r="H10" s="5" t="s">
        <v>40</v>
      </c>
      <c r="I10" s="5"/>
      <c r="J10" s="5">
        <v>15</v>
      </c>
      <c r="K10" s="5">
        <v>0</v>
      </c>
      <c r="L10" s="5" t="s">
        <v>1320</v>
      </c>
      <c r="M10" s="5" t="s">
        <v>42</v>
      </c>
      <c r="N10" s="5">
        <f>((J10*400)+(K10*100))+L10</f>
        <v>6044</v>
      </c>
      <c r="O10" s="5" t="s">
        <v>70</v>
      </c>
      <c r="P10" s="5">
        <f>N10*O10</f>
        <v>755500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755500</v>
      </c>
      <c r="AH10" s="5">
        <f>AG10</f>
        <v>755500</v>
      </c>
      <c r="AI10" s="5">
        <v>0</v>
      </c>
      <c r="AJ10" s="5">
        <f>IF((AI10-AH10) &gt; 1,0,IF((AI10-AH10)&lt;0,AH10-AI10,AI10-AH10))</f>
        <v>755500</v>
      </c>
      <c r="AK10" s="5">
        <v>0.01</v>
      </c>
      <c r="AL10" s="5">
        <f>ROUND(AJ10*(AK10/100),2)</f>
        <v>75.55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75.55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11.3325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64.217500000000001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3615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3616</v>
      </c>
      <c r="B10" s="5" t="s">
        <v>3617</v>
      </c>
      <c r="C10" s="5" t="s">
        <v>3618</v>
      </c>
      <c r="D10" s="5" t="s">
        <v>3619</v>
      </c>
      <c r="E10" s="5">
        <v>1</v>
      </c>
      <c r="F10" s="5">
        <v>18191</v>
      </c>
      <c r="G10" s="5" t="s">
        <v>3620</v>
      </c>
      <c r="H10" s="5" t="s">
        <v>40</v>
      </c>
      <c r="I10" s="5"/>
      <c r="J10" s="5">
        <v>7</v>
      </c>
      <c r="K10" s="5">
        <v>2</v>
      </c>
      <c r="L10" s="5" t="s">
        <v>403</v>
      </c>
      <c r="M10" s="5" t="s">
        <v>42</v>
      </c>
      <c r="N10" s="5">
        <f>((J10*400)+(K10*100))+L10</f>
        <v>3012</v>
      </c>
      <c r="O10" s="5" t="s">
        <v>70</v>
      </c>
      <c r="P10" s="5">
        <f>N10*O10</f>
        <v>376500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376500</v>
      </c>
      <c r="AH10" s="5">
        <f>AG10</f>
        <v>376500</v>
      </c>
      <c r="AI10" s="5">
        <v>0</v>
      </c>
      <c r="AJ10" s="5">
        <f>IF((AI10-AH10) &gt; 1,0,IF((AI10-AH10)&lt;0,AH10-AI10,AI10-AH10))</f>
        <v>376500</v>
      </c>
      <c r="AK10" s="5">
        <v>0.01</v>
      </c>
      <c r="AL10" s="5">
        <f>ROUND(AJ10*(AK10/100),2)</f>
        <v>37.65</v>
      </c>
    </row>
    <row r="11" spans="1:38" ht="17.25" x14ac:dyDescent="0.25">
      <c r="A11" s="5" t="s">
        <v>3616</v>
      </c>
      <c r="B11" s="5" t="s">
        <v>3617</v>
      </c>
      <c r="C11" s="5" t="s">
        <v>3618</v>
      </c>
      <c r="D11" s="5" t="s">
        <v>3619</v>
      </c>
      <c r="E11" s="5">
        <v>2</v>
      </c>
      <c r="F11" s="5">
        <v>22468</v>
      </c>
      <c r="G11" s="5" t="s">
        <v>3621</v>
      </c>
      <c r="H11" s="5" t="s">
        <v>40</v>
      </c>
      <c r="I11" s="5"/>
      <c r="J11" s="5">
        <v>4</v>
      </c>
      <c r="K11" s="5">
        <v>1</v>
      </c>
      <c r="L11" s="5" t="s">
        <v>1236</v>
      </c>
      <c r="M11" s="5" t="s">
        <v>42</v>
      </c>
      <c r="N11" s="5">
        <f>((J11*400)+(K11*100))+L11</f>
        <v>1704</v>
      </c>
      <c r="O11" s="5" t="s">
        <v>70</v>
      </c>
      <c r="P11" s="5">
        <f>N11*O11</f>
        <v>213000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213000</v>
      </c>
      <c r="AH11" s="5">
        <f>AG11</f>
        <v>213000</v>
      </c>
      <c r="AI11" s="5">
        <v>0</v>
      </c>
      <c r="AJ11" s="5">
        <f>IF((AI11-AH11) &gt; 1,0,IF((AI11-AH11)&lt;0,AH11-AI11,AI11-AH11))</f>
        <v>213000</v>
      </c>
      <c r="AK11" s="5">
        <v>0.01</v>
      </c>
      <c r="AL11" s="5">
        <f>ROUND(AJ11*(AK11/100),2)</f>
        <v>21.3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58.95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8.8424999999999994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50.107500000000002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3622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3623</v>
      </c>
      <c r="B10" s="5" t="s">
        <v>3624</v>
      </c>
      <c r="C10" s="5" t="s">
        <v>3625</v>
      </c>
      <c r="D10" s="5" t="s">
        <v>2090</v>
      </c>
      <c r="E10" s="5">
        <v>1</v>
      </c>
      <c r="F10" s="5">
        <v>18768</v>
      </c>
      <c r="G10" s="5" t="s">
        <v>3626</v>
      </c>
      <c r="H10" s="5" t="s">
        <v>40</v>
      </c>
      <c r="I10" s="5" t="s">
        <v>3627</v>
      </c>
      <c r="J10" s="5">
        <v>16</v>
      </c>
      <c r="K10" s="5">
        <v>3</v>
      </c>
      <c r="L10" s="5" t="s">
        <v>359</v>
      </c>
      <c r="M10" s="5" t="s">
        <v>42</v>
      </c>
      <c r="N10" s="5">
        <f>((J10*400)+(K10*100))+L10</f>
        <v>6773</v>
      </c>
      <c r="O10" s="5" t="s">
        <v>70</v>
      </c>
      <c r="P10" s="5">
        <f>N10*O10</f>
        <v>846625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846625</v>
      </c>
      <c r="AH10" s="5">
        <f>AG10</f>
        <v>846625</v>
      </c>
      <c r="AI10" s="5">
        <v>0</v>
      </c>
      <c r="AJ10" s="5">
        <f>IF((AI10-AH10) &gt; 1,0,IF((AI10-AH10)&lt;0,AH10-AI10,AI10-AH10))</f>
        <v>846625</v>
      </c>
      <c r="AK10" s="5">
        <v>0.01</v>
      </c>
      <c r="AL10" s="5">
        <f>ROUND(AJ10*(AK10/100),2)</f>
        <v>84.66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84.66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12.699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71.960999999999999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3628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3629</v>
      </c>
      <c r="B10" s="5" t="s">
        <v>3630</v>
      </c>
      <c r="C10" s="5" t="s">
        <v>3631</v>
      </c>
      <c r="D10" s="5" t="s">
        <v>3632</v>
      </c>
      <c r="E10" s="5">
        <v>1</v>
      </c>
      <c r="F10" s="5">
        <v>22452</v>
      </c>
      <c r="G10" s="5" t="s">
        <v>3633</v>
      </c>
      <c r="H10" s="5" t="s">
        <v>40</v>
      </c>
      <c r="I10" s="5"/>
      <c r="J10" s="5">
        <v>11</v>
      </c>
      <c r="K10" s="5">
        <v>3</v>
      </c>
      <c r="L10" s="5" t="s">
        <v>133</v>
      </c>
      <c r="M10" s="5" t="s">
        <v>42</v>
      </c>
      <c r="N10" s="5">
        <f>((J10*400)+(K10*100))+L10</f>
        <v>4785</v>
      </c>
      <c r="O10" s="5" t="s">
        <v>158</v>
      </c>
      <c r="P10" s="5">
        <f>N10*O10</f>
        <v>837375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837375</v>
      </c>
      <c r="AH10" s="5">
        <f>AG10</f>
        <v>837375</v>
      </c>
      <c r="AI10" s="5">
        <v>0</v>
      </c>
      <c r="AJ10" s="5">
        <f>IF((AI10-AH10) &gt; 1,0,IF((AI10-AH10)&lt;0,AH10-AI10,AI10-AH10))</f>
        <v>837375</v>
      </c>
      <c r="AK10" s="5">
        <v>0.01</v>
      </c>
      <c r="AL10" s="5">
        <f>ROUND(AJ10*(AK10/100),2)</f>
        <v>83.74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83.74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12.560999999999998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71.179000000000002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3635</v>
      </c>
      <c r="B10" s="5" t="s">
        <v>3636</v>
      </c>
      <c r="C10" s="5" t="s">
        <v>3637</v>
      </c>
      <c r="D10" s="5" t="s">
        <v>3638</v>
      </c>
      <c r="E10" s="5">
        <v>1</v>
      </c>
      <c r="F10" s="5">
        <v>19736</v>
      </c>
      <c r="G10" s="5" t="s">
        <v>3639</v>
      </c>
      <c r="H10" s="5" t="s">
        <v>40</v>
      </c>
      <c r="I10" s="5"/>
      <c r="J10" s="5">
        <v>2</v>
      </c>
      <c r="K10" s="5">
        <v>1</v>
      </c>
      <c r="L10" s="5" t="s">
        <v>233</v>
      </c>
      <c r="M10" s="5" t="s">
        <v>42</v>
      </c>
      <c r="N10" s="5">
        <f>((J10*400)+(K10*100))+L10</f>
        <v>994</v>
      </c>
      <c r="O10" s="5" t="s">
        <v>70</v>
      </c>
      <c r="P10" s="5">
        <f>N10*O10</f>
        <v>124250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124250</v>
      </c>
      <c r="AH10" s="5">
        <f>AG10</f>
        <v>124250</v>
      </c>
      <c r="AI10" s="5">
        <v>0</v>
      </c>
      <c r="AJ10" s="5">
        <f>IF((AI10-AH10) &gt; 1,0,IF((AI10-AH10)&lt;0,AH10-AI10,AI10-AH10))</f>
        <v>124250</v>
      </c>
      <c r="AK10" s="5">
        <v>0.01</v>
      </c>
      <c r="AL10" s="5">
        <f>ROUND(AJ10*(AK10/100),2)</f>
        <v>12.43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12.43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1.8644999999999998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10.5655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3641</v>
      </c>
      <c r="B10" s="5" t="s">
        <v>3642</v>
      </c>
      <c r="C10" s="5" t="s">
        <v>3643</v>
      </c>
      <c r="D10" s="5" t="s">
        <v>3644</v>
      </c>
      <c r="E10" s="5">
        <v>1</v>
      </c>
      <c r="F10" s="5">
        <v>19483</v>
      </c>
      <c r="G10" s="5" t="s">
        <v>3645</v>
      </c>
      <c r="H10" s="5" t="s">
        <v>88</v>
      </c>
      <c r="I10" s="5" t="s">
        <v>3646</v>
      </c>
      <c r="J10" s="5">
        <v>0</v>
      </c>
      <c r="K10" s="5">
        <v>1</v>
      </c>
      <c r="L10" s="5" t="s">
        <v>1069</v>
      </c>
      <c r="M10" s="5" t="s">
        <v>349</v>
      </c>
      <c r="N10" s="5">
        <f>((J10*400)+(K10*100))+L10</f>
        <v>110</v>
      </c>
      <c r="O10" s="5" t="s">
        <v>151</v>
      </c>
      <c r="P10" s="5">
        <f>N10*O10</f>
        <v>0</v>
      </c>
      <c r="Q10" s="5">
        <v>1</v>
      </c>
      <c r="R10" s="5" t="s">
        <v>3641</v>
      </c>
      <c r="S10" s="5" t="s">
        <v>3642</v>
      </c>
      <c r="T10" s="5" t="s">
        <v>3643</v>
      </c>
      <c r="U10" s="5" t="s">
        <v>3647</v>
      </c>
      <c r="V10" s="5" t="s">
        <v>3648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3650</v>
      </c>
      <c r="B10" s="5" t="s">
        <v>3651</v>
      </c>
      <c r="C10" s="5" t="s">
        <v>3652</v>
      </c>
      <c r="D10" s="5" t="s">
        <v>3653</v>
      </c>
      <c r="E10" s="5">
        <v>1</v>
      </c>
      <c r="F10" s="5">
        <v>19203</v>
      </c>
      <c r="G10" s="5" t="s">
        <v>3654</v>
      </c>
      <c r="H10" s="5" t="s">
        <v>88</v>
      </c>
      <c r="I10" s="5" t="s">
        <v>3655</v>
      </c>
      <c r="J10" s="5">
        <v>11</v>
      </c>
      <c r="K10" s="5">
        <v>0</v>
      </c>
      <c r="L10" s="5" t="s">
        <v>359</v>
      </c>
      <c r="M10" s="5" t="s">
        <v>42</v>
      </c>
      <c r="N10" s="5">
        <f>((J10*400)+(K10*100))+L10</f>
        <v>4473</v>
      </c>
      <c r="O10" s="5" t="s">
        <v>70</v>
      </c>
      <c r="P10" s="5">
        <f>N10*O10</f>
        <v>559125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559125</v>
      </c>
      <c r="AH10" s="5">
        <f>AG10</f>
        <v>559125</v>
      </c>
      <c r="AI10" s="5">
        <v>0</v>
      </c>
      <c r="AJ10" s="5">
        <f>IF((AI10-AH10) &gt; 1,0,IF((AI10-AH10)&lt;0,AH10-AI10,AI10-AH10))</f>
        <v>559125</v>
      </c>
      <c r="AK10" s="5">
        <v>0.01</v>
      </c>
      <c r="AL10" s="5">
        <f>ROUND(AJ10*(AK10/100),2)</f>
        <v>55.91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55.91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8.3864999999999998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47.523499999999999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3657</v>
      </c>
      <c r="B10" s="5"/>
      <c r="C10" s="5" t="s">
        <v>3658</v>
      </c>
      <c r="D10" s="5" t="s">
        <v>1674</v>
      </c>
      <c r="E10" s="5">
        <v>1</v>
      </c>
      <c r="F10" s="5">
        <v>19933</v>
      </c>
      <c r="G10" s="5" t="s">
        <v>3659</v>
      </c>
      <c r="H10" s="5" t="s">
        <v>56</v>
      </c>
      <c r="I10" s="5" t="s">
        <v>3660</v>
      </c>
      <c r="J10" s="5">
        <v>3</v>
      </c>
      <c r="K10" s="5">
        <v>3</v>
      </c>
      <c r="L10" s="5" t="s">
        <v>1566</v>
      </c>
      <c r="M10" s="5" t="s">
        <v>42</v>
      </c>
      <c r="N10" s="5">
        <f>((J10*400)+(K10*100))+L10</f>
        <v>1593</v>
      </c>
      <c r="O10" s="5" t="s">
        <v>158</v>
      </c>
      <c r="P10" s="5">
        <f>N10*O10</f>
        <v>278775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278775</v>
      </c>
      <c r="AH10" s="5">
        <f>AG10</f>
        <v>278775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3657</v>
      </c>
      <c r="B11" s="5"/>
      <c r="C11" s="5" t="s">
        <v>3658</v>
      </c>
      <c r="D11" s="5" t="s">
        <v>1674</v>
      </c>
      <c r="E11" s="5">
        <v>2</v>
      </c>
      <c r="F11" s="5">
        <v>21815</v>
      </c>
      <c r="G11" s="5" t="s">
        <v>3661</v>
      </c>
      <c r="H11" s="5" t="s">
        <v>56</v>
      </c>
      <c r="I11" s="5" t="s">
        <v>3662</v>
      </c>
      <c r="J11" s="5">
        <v>3</v>
      </c>
      <c r="K11" s="5">
        <v>3</v>
      </c>
      <c r="L11" s="5" t="s">
        <v>1047</v>
      </c>
      <c r="M11" s="5" t="s">
        <v>42</v>
      </c>
      <c r="N11" s="5">
        <f>((J11*400)+(K11*100))+L11</f>
        <v>1550</v>
      </c>
      <c r="O11" s="5" t="s">
        <v>158</v>
      </c>
      <c r="P11" s="5">
        <f>N11*O11</f>
        <v>271250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271250</v>
      </c>
      <c r="AH11" s="5">
        <f>AG11</f>
        <v>271250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3657</v>
      </c>
      <c r="B12" s="5"/>
      <c r="C12" s="5" t="s">
        <v>3658</v>
      </c>
      <c r="D12" s="5" t="s">
        <v>1674</v>
      </c>
      <c r="E12" s="5">
        <v>3</v>
      </c>
      <c r="F12" s="5">
        <v>20388</v>
      </c>
      <c r="G12" s="5" t="s">
        <v>3663</v>
      </c>
      <c r="H12" s="5" t="s">
        <v>40</v>
      </c>
      <c r="I12" s="5"/>
      <c r="J12" s="5">
        <v>61</v>
      </c>
      <c r="K12" s="5">
        <v>1</v>
      </c>
      <c r="L12" s="5" t="s">
        <v>303</v>
      </c>
      <c r="M12" s="5" t="s">
        <v>42</v>
      </c>
      <c r="N12" s="5">
        <f>((J12*400)+(K12*100))+L12</f>
        <v>24514</v>
      </c>
      <c r="O12" s="5" t="s">
        <v>70</v>
      </c>
      <c r="P12" s="5">
        <f>N12*O12</f>
        <v>3064250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3064250</v>
      </c>
      <c r="AH12" s="5">
        <f>AG12</f>
        <v>3064250</v>
      </c>
      <c r="AI12" s="5">
        <v>0</v>
      </c>
      <c r="AJ12" s="5">
        <f>IF((AI12-AH12) &gt; 1,0,IF((AI12-AH12)&lt;0,AH12-AI12,AI12-AH12))</f>
        <v>3064250</v>
      </c>
      <c r="AK12" s="5">
        <v>0.01</v>
      </c>
      <c r="AL12" s="5">
        <f>ROUND(AJ12*(AK12/100),2)</f>
        <v>306.43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306.43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45.964500000000001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260.46550000000002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3665</v>
      </c>
      <c r="B10" s="5" t="s">
        <v>3666</v>
      </c>
      <c r="C10" s="5" t="s">
        <v>3667</v>
      </c>
      <c r="D10" s="5" t="s">
        <v>3668</v>
      </c>
      <c r="E10" s="5">
        <v>1</v>
      </c>
      <c r="F10" s="5">
        <v>20198</v>
      </c>
      <c r="G10" s="5" t="s">
        <v>3669</v>
      </c>
      <c r="H10" s="5" t="s">
        <v>40</v>
      </c>
      <c r="I10" s="5"/>
      <c r="J10" s="5">
        <v>9</v>
      </c>
      <c r="K10" s="5">
        <v>2</v>
      </c>
      <c r="L10" s="5" t="s">
        <v>129</v>
      </c>
      <c r="M10" s="5" t="s">
        <v>42</v>
      </c>
      <c r="N10" s="5">
        <f>((J10*400)+(K10*100))+L10</f>
        <v>3834</v>
      </c>
      <c r="O10" s="5" t="s">
        <v>70</v>
      </c>
      <c r="P10" s="5">
        <f>N10*O10</f>
        <v>479250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479250</v>
      </c>
      <c r="AH10" s="5">
        <f>AG10</f>
        <v>479250</v>
      </c>
      <c r="AI10" s="5">
        <v>0</v>
      </c>
      <c r="AJ10" s="5">
        <f>IF((AI10-AH10) &gt; 1,0,IF((AI10-AH10)&lt;0,AH10-AI10,AI10-AH10))</f>
        <v>479250</v>
      </c>
      <c r="AK10" s="5">
        <v>0.01</v>
      </c>
      <c r="AL10" s="5">
        <f>ROUND(AJ10*(AK10/100),2)</f>
        <v>47.93</v>
      </c>
    </row>
    <row r="11" spans="1:38" ht="17.25" x14ac:dyDescent="0.25">
      <c r="A11" s="5" t="s">
        <v>3665</v>
      </c>
      <c r="B11" s="5" t="s">
        <v>3666</v>
      </c>
      <c r="C11" s="5" t="s">
        <v>3667</v>
      </c>
      <c r="D11" s="5" t="s">
        <v>3668</v>
      </c>
      <c r="E11" s="5">
        <v>2</v>
      </c>
      <c r="F11" s="5">
        <v>20904</v>
      </c>
      <c r="G11" s="5" t="s">
        <v>3670</v>
      </c>
      <c r="H11" s="5" t="s">
        <v>56</v>
      </c>
      <c r="I11" s="5" t="s">
        <v>3671</v>
      </c>
      <c r="J11" s="5">
        <v>10</v>
      </c>
      <c r="K11" s="5">
        <v>1</v>
      </c>
      <c r="L11" s="5" t="s">
        <v>1258</v>
      </c>
      <c r="M11" s="5" t="s">
        <v>42</v>
      </c>
      <c r="N11" s="5">
        <f>((J11*400)+(K11*100))+L11</f>
        <v>4165</v>
      </c>
      <c r="O11" s="5" t="s">
        <v>130</v>
      </c>
      <c r="P11" s="5">
        <f>N11*O11</f>
        <v>1874250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1874250</v>
      </c>
      <c r="AH11" s="5">
        <f>AG11</f>
        <v>1874250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3665</v>
      </c>
      <c r="B12" s="5" t="s">
        <v>3666</v>
      </c>
      <c r="C12" s="5" t="s">
        <v>3667</v>
      </c>
      <c r="D12" s="5" t="s">
        <v>3668</v>
      </c>
      <c r="E12" s="5">
        <v>3</v>
      </c>
      <c r="F12" s="5">
        <v>22286</v>
      </c>
      <c r="G12" s="5" t="s">
        <v>3672</v>
      </c>
      <c r="H12" s="5" t="s">
        <v>40</v>
      </c>
      <c r="I12" s="5" t="s">
        <v>3673</v>
      </c>
      <c r="J12" s="5">
        <v>11</v>
      </c>
      <c r="K12" s="5">
        <v>1</v>
      </c>
      <c r="L12" s="5" t="s">
        <v>246</v>
      </c>
      <c r="M12" s="5" t="s">
        <v>42</v>
      </c>
      <c r="N12" s="5">
        <f>((J12*400)+(K12*100))+L12</f>
        <v>4567</v>
      </c>
      <c r="O12" s="5" t="s">
        <v>79</v>
      </c>
      <c r="P12" s="5">
        <f>N12*O12</f>
        <v>685050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685050</v>
      </c>
      <c r="AH12" s="5">
        <f>AG12</f>
        <v>685050</v>
      </c>
      <c r="AI12" s="5">
        <v>0</v>
      </c>
      <c r="AJ12" s="5">
        <f>IF((AI12-AH12) &gt; 1,0,IF((AI12-AH12)&lt;0,AH12-AI12,AI12-AH12))</f>
        <v>685050</v>
      </c>
      <c r="AK12" s="5">
        <v>0.01</v>
      </c>
      <c r="AL12" s="5">
        <f>ROUND(AJ12*(AK12/100),2)</f>
        <v>68.510000000000005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116.44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17.465999999999998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98.974000000000004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461</v>
      </c>
      <c r="B10" s="5" t="s">
        <v>462</v>
      </c>
      <c r="C10" s="5" t="s">
        <v>463</v>
      </c>
      <c r="D10" s="5" t="s">
        <v>464</v>
      </c>
      <c r="E10" s="5">
        <v>1</v>
      </c>
      <c r="F10" s="5">
        <v>22331</v>
      </c>
      <c r="G10" s="5" t="s">
        <v>465</v>
      </c>
      <c r="H10" s="5" t="s">
        <v>40</v>
      </c>
      <c r="I10" s="5"/>
      <c r="J10" s="5">
        <v>24</v>
      </c>
      <c r="K10" s="5">
        <v>3</v>
      </c>
      <c r="L10" s="5" t="s">
        <v>69</v>
      </c>
      <c r="M10" s="5" t="s">
        <v>42</v>
      </c>
      <c r="N10" s="5">
        <f>((J10*400)+(K10*100))+L10</f>
        <v>9984</v>
      </c>
      <c r="O10" s="5" t="s">
        <v>70</v>
      </c>
      <c r="P10" s="5">
        <f>N10*O10</f>
        <v>1248000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1248000</v>
      </c>
      <c r="AH10" s="5">
        <f>AG10</f>
        <v>1248000</v>
      </c>
      <c r="AI10" s="5">
        <v>0</v>
      </c>
      <c r="AJ10" s="5">
        <f>IF((AI10-AH10) &gt; 1,0,IF((AI10-AH10)&lt;0,AH10-AI10,AI10-AH10))</f>
        <v>1248000</v>
      </c>
      <c r="AK10" s="5">
        <v>0.01</v>
      </c>
      <c r="AL10" s="5">
        <f>ROUND(AJ10*(AK10/100),2)</f>
        <v>124.8</v>
      </c>
    </row>
    <row r="11" spans="1:38" ht="17.25" x14ac:dyDescent="0.25">
      <c r="A11" s="5" t="s">
        <v>461</v>
      </c>
      <c r="B11" s="5" t="s">
        <v>462</v>
      </c>
      <c r="C11" s="5" t="s">
        <v>463</v>
      </c>
      <c r="D11" s="5" t="s">
        <v>464</v>
      </c>
      <c r="E11" s="5">
        <v>2</v>
      </c>
      <c r="F11" s="5">
        <v>18431</v>
      </c>
      <c r="G11" s="5" t="s">
        <v>466</v>
      </c>
      <c r="H11" s="5" t="s">
        <v>88</v>
      </c>
      <c r="I11" s="5" t="s">
        <v>467</v>
      </c>
      <c r="J11" s="5">
        <v>0</v>
      </c>
      <c r="K11" s="5">
        <v>1</v>
      </c>
      <c r="L11" s="5" t="s">
        <v>468</v>
      </c>
      <c r="M11" s="5" t="s">
        <v>42</v>
      </c>
      <c r="N11" s="5">
        <f>((J11*400)+(K11*100))+L11</f>
        <v>177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124.8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18.72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106.08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3674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3675</v>
      </c>
      <c r="B10" s="5" t="s">
        <v>3676</v>
      </c>
      <c r="C10" s="5" t="s">
        <v>3677</v>
      </c>
      <c r="D10" s="5" t="s">
        <v>3678</v>
      </c>
      <c r="E10" s="5">
        <v>1</v>
      </c>
      <c r="F10" s="5">
        <v>20754</v>
      </c>
      <c r="G10" s="5" t="s">
        <v>3679</v>
      </c>
      <c r="H10" s="5" t="s">
        <v>88</v>
      </c>
      <c r="I10" s="5" t="s">
        <v>3680</v>
      </c>
      <c r="J10" s="5">
        <v>4</v>
      </c>
      <c r="K10" s="5">
        <v>0</v>
      </c>
      <c r="L10" s="5" t="s">
        <v>133</v>
      </c>
      <c r="M10" s="5" t="s">
        <v>42</v>
      </c>
      <c r="N10" s="5">
        <f>((J10*400)+(K10*100))+L10</f>
        <v>1685</v>
      </c>
      <c r="O10" s="5" t="s">
        <v>70</v>
      </c>
      <c r="P10" s="5">
        <f>N10*O10</f>
        <v>210625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210625</v>
      </c>
      <c r="AH10" s="5">
        <f>AG10</f>
        <v>210625</v>
      </c>
      <c r="AI10" s="5">
        <v>0</v>
      </c>
      <c r="AJ10" s="5">
        <f>IF((AI10-AH10) &gt; 1,0,IF((AI10-AH10)&lt;0,AH10-AI10,AI10-AH10))</f>
        <v>210625</v>
      </c>
      <c r="AK10" s="5">
        <v>0.01</v>
      </c>
      <c r="AL10" s="5">
        <f>ROUND(AJ10*(AK10/100),2)</f>
        <v>21.06</v>
      </c>
    </row>
    <row r="11" spans="1:38" ht="17.25" x14ac:dyDescent="0.25">
      <c r="A11" s="5" t="s">
        <v>3675</v>
      </c>
      <c r="B11" s="5" t="s">
        <v>3676</v>
      </c>
      <c r="C11" s="5" t="s">
        <v>3677</v>
      </c>
      <c r="D11" s="5" t="s">
        <v>3678</v>
      </c>
      <c r="E11" s="5">
        <v>2</v>
      </c>
      <c r="F11" s="5">
        <v>20730</v>
      </c>
      <c r="G11" s="5" t="s">
        <v>3681</v>
      </c>
      <c r="H11" s="5" t="s">
        <v>56</v>
      </c>
      <c r="I11" s="5" t="s">
        <v>3682</v>
      </c>
      <c r="J11" s="5">
        <v>1</v>
      </c>
      <c r="K11" s="5">
        <v>2</v>
      </c>
      <c r="L11" s="5" t="s">
        <v>311</v>
      </c>
      <c r="M11" s="5" t="s">
        <v>42</v>
      </c>
      <c r="N11" s="5">
        <f>((J11*400)+(K11*100))+L11</f>
        <v>600</v>
      </c>
      <c r="O11" s="5" t="s">
        <v>1769</v>
      </c>
      <c r="P11" s="5">
        <f>N11*O11</f>
        <v>900000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900000</v>
      </c>
      <c r="AH11" s="5">
        <f>AG11</f>
        <v>900000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3675</v>
      </c>
      <c r="B12" s="5" t="s">
        <v>3676</v>
      </c>
      <c r="C12" s="5" t="s">
        <v>3677</v>
      </c>
      <c r="D12" s="5" t="s">
        <v>3678</v>
      </c>
      <c r="E12" s="5">
        <v>3</v>
      </c>
      <c r="F12" s="5">
        <v>21507</v>
      </c>
      <c r="G12" s="5" t="s">
        <v>3683</v>
      </c>
      <c r="H12" s="5" t="s">
        <v>88</v>
      </c>
      <c r="I12" s="5" t="s">
        <v>3684</v>
      </c>
      <c r="J12" s="5">
        <v>0</v>
      </c>
      <c r="K12" s="5">
        <v>1</v>
      </c>
      <c r="L12" s="5" t="s">
        <v>172</v>
      </c>
      <c r="M12" s="5" t="s">
        <v>42</v>
      </c>
      <c r="N12" s="5">
        <f>((J12*400)+(K12*100))+L12</f>
        <v>120</v>
      </c>
      <c r="O12" s="5" t="s">
        <v>70</v>
      </c>
      <c r="P12" s="5">
        <f>N12*O12</f>
        <v>15000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15000</v>
      </c>
      <c r="AH12" s="5">
        <f>AG12</f>
        <v>15000</v>
      </c>
      <c r="AI12" s="5">
        <v>0</v>
      </c>
      <c r="AJ12" s="5">
        <f>IF((AI12-AH12) &gt; 1,0,IF((AI12-AH12)&lt;0,AH12-AI12,AI12-AH12))</f>
        <v>15000</v>
      </c>
      <c r="AK12" s="5">
        <v>0.01</v>
      </c>
      <c r="AL12" s="5">
        <f>ROUND(AJ12*(AK12/100),2)</f>
        <v>1.5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22.56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3.3839999999999999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19.175999999999998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3686</v>
      </c>
      <c r="B10" s="5" t="s">
        <v>3687</v>
      </c>
      <c r="C10" s="5" t="s">
        <v>3688</v>
      </c>
      <c r="D10" s="5" t="s">
        <v>3689</v>
      </c>
      <c r="E10" s="5">
        <v>1</v>
      </c>
      <c r="F10" s="5">
        <v>22205</v>
      </c>
      <c r="G10" s="5" t="s">
        <v>3690</v>
      </c>
      <c r="H10" s="5" t="s">
        <v>56</v>
      </c>
      <c r="I10" s="5" t="s">
        <v>3691</v>
      </c>
      <c r="J10" s="5">
        <v>0</v>
      </c>
      <c r="K10" s="5">
        <v>0</v>
      </c>
      <c r="L10" s="5" t="s">
        <v>532</v>
      </c>
      <c r="M10" s="5" t="s">
        <v>42</v>
      </c>
      <c r="N10" s="5">
        <f>((J10*400)+(K10*100))+L10</f>
        <v>66</v>
      </c>
      <c r="O10" s="5" t="s">
        <v>202</v>
      </c>
      <c r="P10" s="5">
        <f>N10*O10</f>
        <v>39600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39600</v>
      </c>
      <c r="AH10" s="5">
        <f>AG10</f>
        <v>39600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3686</v>
      </c>
      <c r="B11" s="5" t="s">
        <v>3687</v>
      </c>
      <c r="C11" s="5" t="s">
        <v>3688</v>
      </c>
      <c r="D11" s="5" t="s">
        <v>3689</v>
      </c>
      <c r="E11" s="5">
        <v>2</v>
      </c>
      <c r="F11" s="5">
        <v>21775</v>
      </c>
      <c r="G11" s="5" t="s">
        <v>3692</v>
      </c>
      <c r="H11" s="5" t="s">
        <v>56</v>
      </c>
      <c r="I11" s="5" t="s">
        <v>3693</v>
      </c>
      <c r="J11" s="5">
        <v>0</v>
      </c>
      <c r="K11" s="5">
        <v>0</v>
      </c>
      <c r="L11" s="5" t="s">
        <v>783</v>
      </c>
      <c r="M11" s="5" t="s">
        <v>349</v>
      </c>
      <c r="N11" s="5">
        <f>((J11*400)+(K11*100))+L11</f>
        <v>45</v>
      </c>
      <c r="O11" s="5" t="s">
        <v>70</v>
      </c>
      <c r="P11" s="5">
        <f>N11*O11</f>
        <v>5625</v>
      </c>
      <c r="Q11" s="5">
        <v>1</v>
      </c>
      <c r="R11" s="5" t="s">
        <v>3686</v>
      </c>
      <c r="S11" s="5" t="s">
        <v>3687</v>
      </c>
      <c r="T11" s="5" t="s">
        <v>3688</v>
      </c>
      <c r="U11" s="5" t="s">
        <v>3694</v>
      </c>
      <c r="V11" s="5" t="s">
        <v>3695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1335</v>
      </c>
      <c r="M12" s="5" t="s">
        <v>59</v>
      </c>
      <c r="N12" s="5">
        <f>((J12*400)+(K12*100))+L12</f>
        <v>27</v>
      </c>
      <c r="O12" s="5" t="s">
        <v>70</v>
      </c>
      <c r="P12" s="5">
        <f>N12*O12</f>
        <v>3375</v>
      </c>
      <c r="Q12" s="5">
        <v>1</v>
      </c>
      <c r="R12" s="5" t="s">
        <v>3686</v>
      </c>
      <c r="S12" s="5" t="s">
        <v>3687</v>
      </c>
      <c r="T12" s="5" t="s">
        <v>3688</v>
      </c>
      <c r="U12" s="5" t="s">
        <v>3694</v>
      </c>
      <c r="V12" s="5" t="s">
        <v>3695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0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3696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3697</v>
      </c>
      <c r="B10" s="5" t="s">
        <v>3698</v>
      </c>
      <c r="C10" s="5" t="s">
        <v>3699</v>
      </c>
      <c r="D10" s="5" t="s">
        <v>3700</v>
      </c>
      <c r="E10" s="5">
        <v>1</v>
      </c>
      <c r="F10" s="5">
        <v>19921</v>
      </c>
      <c r="G10" s="5" t="s">
        <v>3701</v>
      </c>
      <c r="H10" s="5" t="s">
        <v>40</v>
      </c>
      <c r="I10" s="5"/>
      <c r="J10" s="5">
        <v>4</v>
      </c>
      <c r="K10" s="5">
        <v>0</v>
      </c>
      <c r="L10" s="5" t="s">
        <v>81</v>
      </c>
      <c r="M10" s="5" t="s">
        <v>42</v>
      </c>
      <c r="N10" s="5">
        <f>((J10*400)+(K10*100))+L10</f>
        <v>1659</v>
      </c>
      <c r="O10" s="5" t="s">
        <v>70</v>
      </c>
      <c r="P10" s="5">
        <f>N10*O10</f>
        <v>207375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207375</v>
      </c>
      <c r="AH10" s="5">
        <f>AG10</f>
        <v>207375</v>
      </c>
      <c r="AI10" s="5">
        <v>0</v>
      </c>
      <c r="AJ10" s="5">
        <f>IF((AI10-AH10) &gt; 1,0,IF((AI10-AH10)&lt;0,AH10-AI10,AI10-AH10))</f>
        <v>207375</v>
      </c>
      <c r="AK10" s="5">
        <v>0.01</v>
      </c>
      <c r="AL10" s="5">
        <f>ROUND(AJ10*(AK10/100),2)</f>
        <v>20.74</v>
      </c>
    </row>
    <row r="11" spans="1:38" ht="17.25" x14ac:dyDescent="0.25">
      <c r="A11" s="5" t="s">
        <v>3697</v>
      </c>
      <c r="B11" s="5" t="s">
        <v>3698</v>
      </c>
      <c r="C11" s="5" t="s">
        <v>3699</v>
      </c>
      <c r="D11" s="5" t="s">
        <v>3700</v>
      </c>
      <c r="E11" s="5">
        <v>2</v>
      </c>
      <c r="F11" s="5">
        <v>22600</v>
      </c>
      <c r="G11" s="5" t="s">
        <v>3702</v>
      </c>
      <c r="H11" s="5" t="s">
        <v>40</v>
      </c>
      <c r="I11" s="5"/>
      <c r="J11" s="5">
        <v>7</v>
      </c>
      <c r="K11" s="5">
        <v>1</v>
      </c>
      <c r="L11" s="5" t="s">
        <v>318</v>
      </c>
      <c r="M11" s="5" t="s">
        <v>42</v>
      </c>
      <c r="N11" s="5">
        <f>((J11*400)+(K11*100))+L11</f>
        <v>2963</v>
      </c>
      <c r="O11" s="5" t="s">
        <v>70</v>
      </c>
      <c r="P11" s="5">
        <f>N11*O11</f>
        <v>370375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370375</v>
      </c>
      <c r="AH11" s="5">
        <f>AG11</f>
        <v>370375</v>
      </c>
      <c r="AI11" s="5">
        <v>0</v>
      </c>
      <c r="AJ11" s="5">
        <f>IF((AI11-AH11) &gt; 1,0,IF((AI11-AH11)&lt;0,AH11-AI11,AI11-AH11))</f>
        <v>370375</v>
      </c>
      <c r="AK11" s="5">
        <v>0.01</v>
      </c>
      <c r="AL11" s="5">
        <f>ROUND(AJ11*(AK11/100),2)</f>
        <v>37.04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57.78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8.6669999999999998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49.113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3703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3704</v>
      </c>
      <c r="B10" s="5"/>
      <c r="C10" s="5" t="s">
        <v>3705</v>
      </c>
      <c r="D10" s="5" t="s">
        <v>3706</v>
      </c>
      <c r="E10" s="5">
        <v>1</v>
      </c>
      <c r="F10" s="5">
        <v>18976</v>
      </c>
      <c r="G10" s="5" t="s">
        <v>3707</v>
      </c>
      <c r="H10" s="5" t="s">
        <v>40</v>
      </c>
      <c r="I10" s="5" t="s">
        <v>2360</v>
      </c>
      <c r="J10" s="5">
        <v>15</v>
      </c>
      <c r="K10" s="5">
        <v>2</v>
      </c>
      <c r="L10" s="5" t="s">
        <v>278</v>
      </c>
      <c r="M10" s="5" t="s">
        <v>42</v>
      </c>
      <c r="N10" s="5">
        <f>((J10*400)+(K10*100))+L10</f>
        <v>6283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3708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3709</v>
      </c>
      <c r="B10" s="5" t="s">
        <v>3710</v>
      </c>
      <c r="C10" s="5" t="s">
        <v>3711</v>
      </c>
      <c r="D10" s="5" t="s">
        <v>3712</v>
      </c>
      <c r="E10" s="5">
        <v>1</v>
      </c>
      <c r="F10" s="5">
        <v>22768</v>
      </c>
      <c r="G10" s="5" t="s">
        <v>3713</v>
      </c>
      <c r="H10" s="5" t="s">
        <v>40</v>
      </c>
      <c r="I10" s="5"/>
      <c r="J10" s="5">
        <v>54</v>
      </c>
      <c r="K10" s="5">
        <v>0</v>
      </c>
      <c r="L10" s="5" t="s">
        <v>1155</v>
      </c>
      <c r="M10" s="5" t="s">
        <v>42</v>
      </c>
      <c r="N10" s="5">
        <f>((J10*400)+(K10*100))+L10</f>
        <v>21680</v>
      </c>
      <c r="O10" s="5" t="s">
        <v>70</v>
      </c>
      <c r="P10" s="5">
        <f>N10*O10</f>
        <v>2710000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2710000</v>
      </c>
      <c r="AH10" s="5">
        <f>AG10</f>
        <v>2710000</v>
      </c>
      <c r="AI10" s="5">
        <v>0</v>
      </c>
      <c r="AJ10" s="5">
        <f>IF((AI10-AH10) &gt; 1,0,IF((AI10-AH10)&lt;0,AH10-AI10,AI10-AH10))</f>
        <v>2710000</v>
      </c>
      <c r="AK10" s="5">
        <v>0.01</v>
      </c>
      <c r="AL10" s="5">
        <f>ROUND(AJ10*(AK10/100),2)</f>
        <v>271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271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40.65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230.35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3714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3715</v>
      </c>
      <c r="B10" s="5" t="s">
        <v>3716</v>
      </c>
      <c r="C10" s="5" t="s">
        <v>3717</v>
      </c>
      <c r="D10" s="5" t="s">
        <v>3718</v>
      </c>
      <c r="E10" s="5">
        <v>1</v>
      </c>
      <c r="F10" s="5">
        <v>19999</v>
      </c>
      <c r="G10" s="5" t="s">
        <v>3719</v>
      </c>
      <c r="H10" s="5" t="s">
        <v>88</v>
      </c>
      <c r="I10" s="5" t="s">
        <v>3720</v>
      </c>
      <c r="J10" s="5">
        <v>8</v>
      </c>
      <c r="K10" s="5">
        <v>2</v>
      </c>
      <c r="L10" s="5" t="s">
        <v>890</v>
      </c>
      <c r="M10" s="5" t="s">
        <v>42</v>
      </c>
      <c r="N10" s="5">
        <f>((J10*400)+(K10*100))+L10</f>
        <v>3440</v>
      </c>
      <c r="O10" s="5" t="s">
        <v>70</v>
      </c>
      <c r="P10" s="5">
        <f>N10*O10</f>
        <v>430000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430000</v>
      </c>
      <c r="AH10" s="5">
        <f>AG10</f>
        <v>430000</v>
      </c>
      <c r="AI10" s="5">
        <v>0</v>
      </c>
      <c r="AJ10" s="5">
        <f>IF((AI10-AH10) &gt; 1,0,IF((AI10-AH10)&lt;0,AH10-AI10,AI10-AH10))</f>
        <v>430000</v>
      </c>
      <c r="AK10" s="5">
        <v>0.01</v>
      </c>
      <c r="AL10" s="5">
        <f>ROUND(AJ10*(AK10/100),2)</f>
        <v>43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6.45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36.549999999999997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3722</v>
      </c>
      <c r="B10" s="5" t="s">
        <v>3723</v>
      </c>
      <c r="C10" s="5" t="s">
        <v>3724</v>
      </c>
      <c r="D10" s="5" t="s">
        <v>3725</v>
      </c>
      <c r="E10" s="5">
        <v>1</v>
      </c>
      <c r="F10" s="5">
        <v>22339</v>
      </c>
      <c r="G10" s="5" t="s">
        <v>3726</v>
      </c>
      <c r="H10" s="5" t="s">
        <v>40</v>
      </c>
      <c r="I10" s="5"/>
      <c r="J10" s="5">
        <v>9</v>
      </c>
      <c r="K10" s="5">
        <v>0</v>
      </c>
      <c r="L10" s="5" t="s">
        <v>1204</v>
      </c>
      <c r="M10" s="5" t="s">
        <v>42</v>
      </c>
      <c r="N10" s="5">
        <f>((J10*400)+(K10*100))+L10</f>
        <v>3670</v>
      </c>
      <c r="O10" s="5" t="s">
        <v>279</v>
      </c>
      <c r="P10" s="5">
        <f>N10*O10</f>
        <v>1468000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1468000</v>
      </c>
      <c r="AH10" s="5">
        <f>AG10</f>
        <v>1468000</v>
      </c>
      <c r="AI10" s="5">
        <v>0</v>
      </c>
      <c r="AJ10" s="5">
        <f>IF((AI10-AH10) &gt; 1,0,IF((AI10-AH10)&lt;0,AH10-AI10,AI10-AH10))</f>
        <v>1468000</v>
      </c>
      <c r="AK10" s="5">
        <v>0.01</v>
      </c>
      <c r="AL10" s="5">
        <f>ROUND(AJ10*(AK10/100),2)</f>
        <v>146.80000000000001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146.80000000000001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22.02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124.78000000000002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3727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3728</v>
      </c>
      <c r="B10" s="5" t="s">
        <v>3729</v>
      </c>
      <c r="C10" s="5" t="s">
        <v>3730</v>
      </c>
      <c r="D10" s="5" t="s">
        <v>1961</v>
      </c>
      <c r="E10" s="5">
        <v>1</v>
      </c>
      <c r="F10" s="5">
        <v>19237</v>
      </c>
      <c r="G10" s="5" t="s">
        <v>3731</v>
      </c>
      <c r="H10" s="5" t="s">
        <v>40</v>
      </c>
      <c r="I10" s="5"/>
      <c r="J10" s="5">
        <v>31</v>
      </c>
      <c r="K10" s="5">
        <v>2</v>
      </c>
      <c r="L10" s="5" t="s">
        <v>81</v>
      </c>
      <c r="M10" s="5" t="s">
        <v>42</v>
      </c>
      <c r="N10" s="5">
        <f>((J10*400)+(K10*100))+L10</f>
        <v>12659</v>
      </c>
      <c r="O10" s="5" t="s">
        <v>70</v>
      </c>
      <c r="P10" s="5">
        <f>N10*O10</f>
        <v>1582375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1582375</v>
      </c>
      <c r="AH10" s="5">
        <f>AG10</f>
        <v>1582375</v>
      </c>
      <c r="AI10" s="5">
        <v>0</v>
      </c>
      <c r="AJ10" s="5">
        <f>IF((AI10-AH10) &gt; 1,0,IF((AI10-AH10)&lt;0,AH10-AI10,AI10-AH10))</f>
        <v>1582375</v>
      </c>
      <c r="AK10" s="5">
        <v>0.01</v>
      </c>
      <c r="AL10" s="5">
        <f>ROUND(AJ10*(AK10/100),2)</f>
        <v>158.24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158.24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23.736000000000001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134.50400000000002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3733</v>
      </c>
      <c r="B10" s="5" t="s">
        <v>3734</v>
      </c>
      <c r="C10" s="5" t="s">
        <v>3735</v>
      </c>
      <c r="D10" s="5" t="s">
        <v>2820</v>
      </c>
      <c r="E10" s="5">
        <v>1</v>
      </c>
      <c r="F10" s="5">
        <v>19133</v>
      </c>
      <c r="G10" s="5" t="s">
        <v>3736</v>
      </c>
      <c r="H10" s="5" t="s">
        <v>56</v>
      </c>
      <c r="I10" s="5" t="s">
        <v>3737</v>
      </c>
      <c r="J10" s="5">
        <v>0</v>
      </c>
      <c r="K10" s="5">
        <v>0</v>
      </c>
      <c r="L10" s="5" t="s">
        <v>180</v>
      </c>
      <c r="M10" s="5" t="s">
        <v>42</v>
      </c>
      <c r="N10" s="5">
        <f>((J10*400)+(K10*100))+L10</f>
        <v>58</v>
      </c>
      <c r="O10" s="5" t="s">
        <v>554</v>
      </c>
      <c r="P10" s="5">
        <f>N10*O10</f>
        <v>40600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40600</v>
      </c>
      <c r="AH10" s="5">
        <f>AG10</f>
        <v>40600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3733</v>
      </c>
      <c r="B11" s="5" t="s">
        <v>3734</v>
      </c>
      <c r="C11" s="5" t="s">
        <v>3735</v>
      </c>
      <c r="D11" s="5" t="s">
        <v>2820</v>
      </c>
      <c r="E11" s="5">
        <v>2</v>
      </c>
      <c r="F11" s="5">
        <v>20547</v>
      </c>
      <c r="G11" s="5" t="s">
        <v>3738</v>
      </c>
      <c r="H11" s="5" t="s">
        <v>56</v>
      </c>
      <c r="I11" s="5" t="s">
        <v>3739</v>
      </c>
      <c r="J11" s="5">
        <v>4</v>
      </c>
      <c r="K11" s="5">
        <v>2</v>
      </c>
      <c r="L11" s="5" t="s">
        <v>271</v>
      </c>
      <c r="M11" s="5" t="s">
        <v>42</v>
      </c>
      <c r="N11" s="5">
        <f>((J11*400)+(K11*100))+L11</f>
        <v>1878</v>
      </c>
      <c r="O11" s="5" t="s">
        <v>70</v>
      </c>
      <c r="P11" s="5">
        <f>N11*O11</f>
        <v>234750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234750</v>
      </c>
      <c r="AH11" s="5">
        <f>AG11</f>
        <v>234750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3733</v>
      </c>
      <c r="B12" s="5" t="s">
        <v>3734</v>
      </c>
      <c r="C12" s="5" t="s">
        <v>3735</v>
      </c>
      <c r="D12" s="5" t="s">
        <v>2820</v>
      </c>
      <c r="E12" s="5">
        <v>3</v>
      </c>
      <c r="F12" s="5">
        <v>21796</v>
      </c>
      <c r="G12" s="5" t="s">
        <v>3740</v>
      </c>
      <c r="H12" s="5" t="s">
        <v>40</v>
      </c>
      <c r="I12" s="5"/>
      <c r="J12" s="5">
        <v>26</v>
      </c>
      <c r="K12" s="5">
        <v>1</v>
      </c>
      <c r="L12" s="5" t="s">
        <v>78</v>
      </c>
      <c r="M12" s="5" t="s">
        <v>42</v>
      </c>
      <c r="N12" s="5">
        <f>((J12*400)+(K12*100))+L12</f>
        <v>10556</v>
      </c>
      <c r="O12" s="5" t="s">
        <v>70</v>
      </c>
      <c r="P12" s="5">
        <f>N12*O12</f>
        <v>1319500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1319500</v>
      </c>
      <c r="AH12" s="5">
        <f>AG12</f>
        <v>1319500</v>
      </c>
      <c r="AI12" s="5">
        <v>0</v>
      </c>
      <c r="AJ12" s="5">
        <f>IF((AI12-AH12) &gt; 1,0,IF((AI12-AH12)&lt;0,AH12-AI12,AI12-AH12))</f>
        <v>1319500</v>
      </c>
      <c r="AK12" s="5">
        <v>0.01</v>
      </c>
      <c r="AL12" s="5">
        <f>ROUND(AJ12*(AK12/100),2)</f>
        <v>131.94999999999999</v>
      </c>
    </row>
    <row r="13" spans="1:38" ht="17.25" x14ac:dyDescent="0.25">
      <c r="A13" s="5" t="s">
        <v>3733</v>
      </c>
      <c r="B13" s="5" t="s">
        <v>3734</v>
      </c>
      <c r="C13" s="5" t="s">
        <v>3735</v>
      </c>
      <c r="D13" s="5" t="s">
        <v>2820</v>
      </c>
      <c r="E13" s="5">
        <v>4</v>
      </c>
      <c r="F13" s="5">
        <v>19234</v>
      </c>
      <c r="G13" s="5" t="s">
        <v>3741</v>
      </c>
      <c r="H13" s="5" t="s">
        <v>40</v>
      </c>
      <c r="I13" s="5"/>
      <c r="J13" s="5">
        <v>10</v>
      </c>
      <c r="K13" s="5">
        <v>0</v>
      </c>
      <c r="L13" s="5" t="s">
        <v>172</v>
      </c>
      <c r="M13" s="5" t="s">
        <v>42</v>
      </c>
      <c r="N13" s="5">
        <f>((J13*400)+(K13*100))+L13</f>
        <v>4020</v>
      </c>
      <c r="O13" s="5" t="s">
        <v>70</v>
      </c>
      <c r="P13" s="5">
        <f>N13*O13</f>
        <v>502500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502500</v>
      </c>
      <c r="AH13" s="5">
        <f>AG13</f>
        <v>502500</v>
      </c>
      <c r="AI13" s="5">
        <v>0</v>
      </c>
      <c r="AJ13" s="5">
        <f>IF((AI13-AH13) &gt; 1,0,IF((AI13-AH13)&lt;0,AH13-AI13,AI13-AH13))</f>
        <v>502500</v>
      </c>
      <c r="AK13" s="5">
        <v>0.01</v>
      </c>
      <c r="AL13" s="5">
        <f>ROUND(AJ13*(AK13/100),2)</f>
        <v>50.25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182.2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27.33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154.87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3743</v>
      </c>
      <c r="B10" s="5" t="s">
        <v>3744</v>
      </c>
      <c r="C10" s="5" t="s">
        <v>3745</v>
      </c>
      <c r="D10" s="5" t="s">
        <v>3746</v>
      </c>
      <c r="E10" s="5">
        <v>1</v>
      </c>
      <c r="F10" s="5">
        <v>21151</v>
      </c>
      <c r="G10" s="5" t="s">
        <v>3747</v>
      </c>
      <c r="H10" s="5" t="s">
        <v>88</v>
      </c>
      <c r="I10" s="5" t="s">
        <v>3748</v>
      </c>
      <c r="J10" s="5">
        <v>25</v>
      </c>
      <c r="K10" s="5">
        <v>1</v>
      </c>
      <c r="L10" s="5" t="s">
        <v>884</v>
      </c>
      <c r="M10" s="5" t="s">
        <v>42</v>
      </c>
      <c r="N10" s="5">
        <f>((J10*400)+(K10*100))+L10</f>
        <v>10175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470</v>
      </c>
      <c r="B10" s="5" t="s">
        <v>471</v>
      </c>
      <c r="C10" s="5" t="s">
        <v>472</v>
      </c>
      <c r="D10" s="5" t="s">
        <v>473</v>
      </c>
      <c r="E10" s="5">
        <v>1</v>
      </c>
      <c r="F10" s="5">
        <v>22295</v>
      </c>
      <c r="G10" s="5" t="s">
        <v>474</v>
      </c>
      <c r="H10" s="5" t="s">
        <v>56</v>
      </c>
      <c r="I10" s="5" t="s">
        <v>475</v>
      </c>
      <c r="J10" s="5">
        <v>5</v>
      </c>
      <c r="K10" s="5">
        <v>2</v>
      </c>
      <c r="L10" s="5" t="s">
        <v>476</v>
      </c>
      <c r="M10" s="5" t="s">
        <v>42</v>
      </c>
      <c r="N10" s="5">
        <f>((J10*400)+(K10*100))+L10</f>
        <v>2229</v>
      </c>
      <c r="O10" s="5" t="s">
        <v>279</v>
      </c>
      <c r="P10" s="5">
        <f>N10*O10</f>
        <v>891600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891600</v>
      </c>
      <c r="AH10" s="5">
        <f>AG10</f>
        <v>891600</v>
      </c>
      <c r="AI10" s="5">
        <v>0</v>
      </c>
      <c r="AJ10" s="5">
        <f>IF((AI10-AH10) &gt; 1,0,IF((AI10-AH10)&lt;0,AH10-AI10,AI10-AH10))</f>
        <v>891600</v>
      </c>
      <c r="AK10" s="5">
        <v>0.01</v>
      </c>
      <c r="AL10" s="5">
        <f>ROUND(AJ10*(AK10/100),2)</f>
        <v>89.16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89.16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13.373999999999999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75.786000000000001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3750</v>
      </c>
      <c r="B10" s="5" t="s">
        <v>3751</v>
      </c>
      <c r="C10" s="5" t="s">
        <v>3752</v>
      </c>
      <c r="D10" s="5" t="s">
        <v>3753</v>
      </c>
      <c r="E10" s="5">
        <v>1</v>
      </c>
      <c r="F10" s="5">
        <v>18187</v>
      </c>
      <c r="G10" s="5" t="s">
        <v>3754</v>
      </c>
      <c r="H10" s="5" t="s">
        <v>56</v>
      </c>
      <c r="I10" s="5" t="s">
        <v>3755</v>
      </c>
      <c r="J10" s="5">
        <v>9</v>
      </c>
      <c r="K10" s="5">
        <v>1</v>
      </c>
      <c r="L10" s="5" t="s">
        <v>884</v>
      </c>
      <c r="M10" s="5" t="s">
        <v>42</v>
      </c>
      <c r="N10" s="5">
        <f>((J10*400)+(K10*100))+L10</f>
        <v>3775</v>
      </c>
      <c r="O10" s="5" t="s">
        <v>70</v>
      </c>
      <c r="P10" s="5">
        <f>N10*O10</f>
        <v>471875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471875</v>
      </c>
      <c r="AH10" s="5">
        <f>AG10</f>
        <v>471875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3750</v>
      </c>
      <c r="B11" s="5" t="s">
        <v>3751</v>
      </c>
      <c r="C11" s="5" t="s">
        <v>3752</v>
      </c>
      <c r="D11" s="5" t="s">
        <v>3753</v>
      </c>
      <c r="E11" s="5">
        <v>2</v>
      </c>
      <c r="F11" s="5">
        <v>20794</v>
      </c>
      <c r="G11" s="5" t="s">
        <v>3756</v>
      </c>
      <c r="H11" s="5" t="s">
        <v>67</v>
      </c>
      <c r="I11" s="5" t="s">
        <v>3757</v>
      </c>
      <c r="J11" s="5">
        <v>5</v>
      </c>
      <c r="K11" s="5">
        <v>1</v>
      </c>
      <c r="L11" s="5" t="s">
        <v>1744</v>
      </c>
      <c r="M11" s="5" t="s">
        <v>42</v>
      </c>
      <c r="N11" s="5">
        <f>((J11*400)+(K11*100))+L11</f>
        <v>2162</v>
      </c>
      <c r="O11" s="5" t="s">
        <v>43</v>
      </c>
      <c r="P11" s="5">
        <f>N11*O11</f>
        <v>162150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162150</v>
      </c>
      <c r="AH11" s="5">
        <f>AG11</f>
        <v>162150</v>
      </c>
      <c r="AI11" s="5">
        <v>0</v>
      </c>
      <c r="AJ11" s="5">
        <f>IF((AI11-AH11) &gt; 1,0,IF((AI11-AH11)&lt;0,AH11-AI11,AI11-AH11))</f>
        <v>162150</v>
      </c>
      <c r="AK11" s="5">
        <v>0.01</v>
      </c>
      <c r="AL11" s="5">
        <f>ROUND(AJ11*(AK11/100),2)</f>
        <v>16.22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16.22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2.4329999999999998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13.786999999999999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3758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3759</v>
      </c>
      <c r="B10" s="5" t="s">
        <v>3760</v>
      </c>
      <c r="C10" s="5" t="s">
        <v>3761</v>
      </c>
      <c r="D10" s="5" t="s">
        <v>648</v>
      </c>
      <c r="E10" s="5">
        <v>1</v>
      </c>
      <c r="F10" s="5">
        <v>17962</v>
      </c>
      <c r="G10" s="5" t="s">
        <v>3762</v>
      </c>
      <c r="H10" s="5" t="s">
        <v>40</v>
      </c>
      <c r="I10" s="5" t="s">
        <v>3763</v>
      </c>
      <c r="J10" s="5">
        <v>3</v>
      </c>
      <c r="K10" s="5">
        <v>2</v>
      </c>
      <c r="L10" s="5" t="s">
        <v>1204</v>
      </c>
      <c r="M10" s="5" t="s">
        <v>42</v>
      </c>
      <c r="N10" s="5">
        <f>((J10*400)+(K10*100))+L10</f>
        <v>1470</v>
      </c>
      <c r="O10" s="5" t="s">
        <v>70</v>
      </c>
      <c r="P10" s="5">
        <f>N10*O10</f>
        <v>183750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183750</v>
      </c>
      <c r="AH10" s="5">
        <f>AG10</f>
        <v>183750</v>
      </c>
      <c r="AI10" s="5">
        <v>0</v>
      </c>
      <c r="AJ10" s="5">
        <f>IF((AI10-AH10) &gt; 1,0,IF((AI10-AH10)&lt;0,AH10-AI10,AI10-AH10))</f>
        <v>183750</v>
      </c>
      <c r="AK10" s="5">
        <v>0.01</v>
      </c>
      <c r="AL10" s="5">
        <f>ROUND(AJ10*(AK10/100),2)</f>
        <v>18.38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18.38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2.7569999999999997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15.622999999999999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3765</v>
      </c>
      <c r="B10" s="5" t="s">
        <v>3766</v>
      </c>
      <c r="C10" s="5" t="s">
        <v>3767</v>
      </c>
      <c r="D10" s="5" t="s">
        <v>3768</v>
      </c>
      <c r="E10" s="5">
        <v>1</v>
      </c>
      <c r="F10" s="5">
        <v>22624</v>
      </c>
      <c r="G10" s="5" t="s">
        <v>3769</v>
      </c>
      <c r="H10" s="5" t="s">
        <v>40</v>
      </c>
      <c r="I10" s="5"/>
      <c r="J10" s="5">
        <v>8</v>
      </c>
      <c r="K10" s="5">
        <v>3</v>
      </c>
      <c r="L10" s="5" t="s">
        <v>1390</v>
      </c>
      <c r="M10" s="5" t="s">
        <v>42</v>
      </c>
      <c r="N10" s="5">
        <f>((J10*400)+(K10*100))+L10</f>
        <v>3501</v>
      </c>
      <c r="O10" s="5" t="s">
        <v>70</v>
      </c>
      <c r="P10" s="5">
        <f>N10*O10</f>
        <v>437625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437625</v>
      </c>
      <c r="AH10" s="5">
        <f>AG10</f>
        <v>437625</v>
      </c>
      <c r="AI10" s="5">
        <v>0</v>
      </c>
      <c r="AJ10" s="5">
        <f>IF((AI10-AH10) &gt; 1,0,IF((AI10-AH10)&lt;0,AH10-AI10,AI10-AH10))</f>
        <v>437625</v>
      </c>
      <c r="AK10" s="5">
        <v>0.01</v>
      </c>
      <c r="AL10" s="5">
        <f>ROUND(AJ10*(AK10/100),2)</f>
        <v>43.76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43.76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6.5639999999999992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37.195999999999998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3771</v>
      </c>
      <c r="B10" s="5" t="s">
        <v>3772</v>
      </c>
      <c r="C10" s="5" t="s">
        <v>3773</v>
      </c>
      <c r="D10" s="5" t="s">
        <v>3774</v>
      </c>
      <c r="E10" s="5">
        <v>1</v>
      </c>
      <c r="F10" s="5">
        <v>19977</v>
      </c>
      <c r="G10" s="5" t="s">
        <v>3775</v>
      </c>
      <c r="H10" s="5" t="s">
        <v>88</v>
      </c>
      <c r="I10" s="5" t="s">
        <v>3776</v>
      </c>
      <c r="J10" s="5">
        <v>26</v>
      </c>
      <c r="K10" s="5">
        <v>3</v>
      </c>
      <c r="L10" s="5" t="s">
        <v>988</v>
      </c>
      <c r="M10" s="5" t="s">
        <v>42</v>
      </c>
      <c r="N10" s="5">
        <f>((J10*400)+(K10*100))+L10</f>
        <v>10707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3778</v>
      </c>
      <c r="B10" s="5"/>
      <c r="C10" s="5" t="s">
        <v>3779</v>
      </c>
      <c r="D10" s="5" t="s">
        <v>3780</v>
      </c>
      <c r="E10" s="5">
        <v>1</v>
      </c>
      <c r="F10" s="5">
        <v>17867</v>
      </c>
      <c r="G10" s="5"/>
      <c r="H10" s="5" t="s">
        <v>40</v>
      </c>
      <c r="I10" s="5" t="s">
        <v>3781</v>
      </c>
      <c r="J10" s="5">
        <v>5</v>
      </c>
      <c r="K10" s="5">
        <v>0</v>
      </c>
      <c r="L10" s="5" t="s">
        <v>311</v>
      </c>
      <c r="M10" s="5" t="s">
        <v>42</v>
      </c>
      <c r="N10" s="5">
        <f>((J10*400)+(K10*100))+L10</f>
        <v>2000</v>
      </c>
      <c r="O10" s="5" t="s">
        <v>70</v>
      </c>
      <c r="P10" s="5">
        <f>N10*O10</f>
        <v>250000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250000</v>
      </c>
      <c r="AH10" s="5">
        <f>AG10</f>
        <v>250000</v>
      </c>
      <c r="AI10" s="5">
        <v>0</v>
      </c>
      <c r="AJ10" s="5">
        <f>IF((AI10-AH10) &gt; 1,0,IF((AI10-AH10)&lt;0,AH10-AI10,AI10-AH10))</f>
        <v>250000</v>
      </c>
      <c r="AK10" s="5">
        <v>0.01</v>
      </c>
      <c r="AL10" s="5">
        <f>ROUND(AJ10*(AK10/100),2)</f>
        <v>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21.25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3783</v>
      </c>
      <c r="B10" s="5" t="s">
        <v>3784</v>
      </c>
      <c r="C10" s="5" t="s">
        <v>3785</v>
      </c>
      <c r="D10" s="5" t="s">
        <v>3786</v>
      </c>
      <c r="E10" s="5">
        <v>1</v>
      </c>
      <c r="F10" s="5">
        <v>22833</v>
      </c>
      <c r="G10" s="5" t="s">
        <v>3787</v>
      </c>
      <c r="H10" s="5" t="s">
        <v>40</v>
      </c>
      <c r="I10" s="5"/>
      <c r="J10" s="5">
        <v>11</v>
      </c>
      <c r="K10" s="5">
        <v>1</v>
      </c>
      <c r="L10" s="5" t="s">
        <v>485</v>
      </c>
      <c r="M10" s="5" t="s">
        <v>42</v>
      </c>
      <c r="N10" s="5">
        <f>((J10*400)+(K10*100))+L10</f>
        <v>4597</v>
      </c>
      <c r="O10" s="5" t="s">
        <v>79</v>
      </c>
      <c r="P10" s="5">
        <f>N10*O10</f>
        <v>689550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689550</v>
      </c>
      <c r="AH10" s="5">
        <f>AG10</f>
        <v>689550</v>
      </c>
      <c r="AI10" s="5">
        <v>0</v>
      </c>
      <c r="AJ10" s="5">
        <f>IF((AI10-AH10) &gt; 1,0,IF((AI10-AH10)&lt;0,AH10-AI10,AI10-AH10))</f>
        <v>689550</v>
      </c>
      <c r="AK10" s="5">
        <v>0.01</v>
      </c>
      <c r="AL10" s="5">
        <f>ROUND(AJ10*(AK10/100),2)</f>
        <v>68.959999999999994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68.959999999999994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10.343999999999999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58.615999999999993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3789</v>
      </c>
      <c r="B10" s="5" t="s">
        <v>3790</v>
      </c>
      <c r="C10" s="5" t="s">
        <v>3791</v>
      </c>
      <c r="D10" s="5" t="s">
        <v>3792</v>
      </c>
      <c r="E10" s="5">
        <v>1</v>
      </c>
      <c r="F10" s="5">
        <v>19023</v>
      </c>
      <c r="G10" s="5" t="s">
        <v>3793</v>
      </c>
      <c r="H10" s="5" t="s">
        <v>88</v>
      </c>
      <c r="I10" s="5" t="s">
        <v>3794</v>
      </c>
      <c r="J10" s="5">
        <v>4</v>
      </c>
      <c r="K10" s="5">
        <v>0</v>
      </c>
      <c r="L10" s="5" t="s">
        <v>108</v>
      </c>
      <c r="M10" s="5" t="s">
        <v>42</v>
      </c>
      <c r="N10" s="5">
        <f>((J10*400)+(K10*100))+L10</f>
        <v>1681</v>
      </c>
      <c r="O10" s="5" t="s">
        <v>43</v>
      </c>
      <c r="P10" s="5">
        <f>N10*O10</f>
        <v>126075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126075</v>
      </c>
      <c r="AH10" s="5">
        <f>AG10</f>
        <v>126075</v>
      </c>
      <c r="AI10" s="5">
        <v>0</v>
      </c>
      <c r="AJ10" s="5">
        <f>IF((AI10-AH10) &gt; 1,0,IF((AI10-AH10)&lt;0,AH10-AI10,AI10-AH10))</f>
        <v>126075</v>
      </c>
      <c r="AK10" s="5">
        <v>0.01</v>
      </c>
      <c r="AL10" s="5">
        <f>ROUND(AJ10*(AK10/100),2)</f>
        <v>12.61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12.61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1.8914999999999997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10.718499999999999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3795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3796</v>
      </c>
      <c r="B10" s="5" t="s">
        <v>3797</v>
      </c>
      <c r="C10" s="5" t="s">
        <v>3798</v>
      </c>
      <c r="D10" s="5" t="s">
        <v>3799</v>
      </c>
      <c r="E10" s="5">
        <v>1</v>
      </c>
      <c r="F10" s="5">
        <v>21804</v>
      </c>
      <c r="G10" s="5" t="s">
        <v>3800</v>
      </c>
      <c r="H10" s="5" t="s">
        <v>88</v>
      </c>
      <c r="I10" s="5" t="s">
        <v>3801</v>
      </c>
      <c r="J10" s="5">
        <v>0</v>
      </c>
      <c r="K10" s="5">
        <v>2</v>
      </c>
      <c r="L10" s="5" t="s">
        <v>150</v>
      </c>
      <c r="M10" s="5" t="s">
        <v>42</v>
      </c>
      <c r="N10" s="5">
        <f>((J10*400)+(K10*100))+L10</f>
        <v>208</v>
      </c>
      <c r="O10" s="5" t="s">
        <v>202</v>
      </c>
      <c r="P10" s="5">
        <f>N10*O10</f>
        <v>124800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124800</v>
      </c>
      <c r="AH10" s="5">
        <f>AG10</f>
        <v>124800</v>
      </c>
      <c r="AI10" s="5">
        <v>0</v>
      </c>
      <c r="AJ10" s="5">
        <f>IF((AI10-AH10) &gt; 1,0,IF((AI10-AH10)&lt;0,AH10-AI10,AI10-AH10))</f>
        <v>124800</v>
      </c>
      <c r="AK10" s="5">
        <v>0.01</v>
      </c>
      <c r="AL10" s="5">
        <f>ROUND(AJ10*(AK10/100),2)</f>
        <v>12.48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12.48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1.8719999999999999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10.608000000000001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3803</v>
      </c>
      <c r="B10" s="5" t="s">
        <v>3804</v>
      </c>
      <c r="C10" s="5" t="s">
        <v>3805</v>
      </c>
      <c r="D10" s="5" t="s">
        <v>3806</v>
      </c>
      <c r="E10" s="5">
        <v>1</v>
      </c>
      <c r="F10" s="5">
        <v>21288</v>
      </c>
      <c r="G10" s="5" t="s">
        <v>3807</v>
      </c>
      <c r="H10" s="5" t="s">
        <v>56</v>
      </c>
      <c r="I10" s="5" t="s">
        <v>3808</v>
      </c>
      <c r="J10" s="5">
        <v>9</v>
      </c>
      <c r="K10" s="5">
        <v>1</v>
      </c>
      <c r="L10" s="5" t="s">
        <v>431</v>
      </c>
      <c r="M10" s="5" t="s">
        <v>42</v>
      </c>
      <c r="N10" s="5">
        <f>((J10*400)+(K10*100))+L10</f>
        <v>3747</v>
      </c>
      <c r="O10" s="5" t="s">
        <v>79</v>
      </c>
      <c r="P10" s="5">
        <f>N10*O10</f>
        <v>562050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562050</v>
      </c>
      <c r="AH10" s="5">
        <f>AG10</f>
        <v>562050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3803</v>
      </c>
      <c r="B11" s="5" t="s">
        <v>3804</v>
      </c>
      <c r="C11" s="5" t="s">
        <v>3805</v>
      </c>
      <c r="D11" s="5" t="s">
        <v>3806</v>
      </c>
      <c r="E11" s="5">
        <v>2</v>
      </c>
      <c r="F11" s="5">
        <v>21590</v>
      </c>
      <c r="G11" s="5" t="s">
        <v>3809</v>
      </c>
      <c r="H11" s="5" t="s">
        <v>40</v>
      </c>
      <c r="I11" s="5"/>
      <c r="J11" s="5">
        <v>8</v>
      </c>
      <c r="K11" s="5">
        <v>0</v>
      </c>
      <c r="L11" s="5" t="s">
        <v>417</v>
      </c>
      <c r="M11" s="5" t="s">
        <v>42</v>
      </c>
      <c r="N11" s="5">
        <f>((J11*400)+(K11*100))+L11</f>
        <v>3242</v>
      </c>
      <c r="O11" s="5" t="s">
        <v>70</v>
      </c>
      <c r="P11" s="5">
        <f>N11*O11</f>
        <v>405250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405250</v>
      </c>
      <c r="AH11" s="5">
        <f>AG11</f>
        <v>405250</v>
      </c>
      <c r="AI11" s="5">
        <v>0</v>
      </c>
      <c r="AJ11" s="5">
        <f>IF((AI11-AH11) &gt; 1,0,IF((AI11-AH11)&lt;0,AH11-AI11,AI11-AH11))</f>
        <v>405250</v>
      </c>
      <c r="AK11" s="5">
        <v>0.01</v>
      </c>
      <c r="AL11" s="5">
        <f>ROUND(AJ11*(AK11/100),2)</f>
        <v>40.53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40.53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6.0795000000000003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34.450499999999998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3811</v>
      </c>
      <c r="B10" s="5" t="s">
        <v>3812</v>
      </c>
      <c r="C10" s="5" t="s">
        <v>3813</v>
      </c>
      <c r="D10" s="5" t="s">
        <v>3814</v>
      </c>
      <c r="E10" s="5">
        <v>1</v>
      </c>
      <c r="F10" s="5">
        <v>21324</v>
      </c>
      <c r="G10" s="5" t="s">
        <v>3815</v>
      </c>
      <c r="H10" s="5" t="s">
        <v>56</v>
      </c>
      <c r="I10" s="5" t="s">
        <v>3816</v>
      </c>
      <c r="J10" s="5">
        <v>44</v>
      </c>
      <c r="K10" s="5">
        <v>2</v>
      </c>
      <c r="L10" s="5" t="s">
        <v>206</v>
      </c>
      <c r="M10" s="5" t="s">
        <v>42</v>
      </c>
      <c r="N10" s="5">
        <f t="shared" ref="N10:N15" si="0">((J10*400)+(K10*100))+L10</f>
        <v>17806</v>
      </c>
      <c r="O10" s="5" t="s">
        <v>79</v>
      </c>
      <c r="P10" s="5">
        <f t="shared" ref="P10:P15" si="1">N10*O10</f>
        <v>2670900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2670900</v>
      </c>
      <c r="AH10" s="5">
        <f>AG10</f>
        <v>2670900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3811</v>
      </c>
      <c r="B11" s="5" t="s">
        <v>3812</v>
      </c>
      <c r="C11" s="5" t="s">
        <v>3813</v>
      </c>
      <c r="D11" s="5" t="s">
        <v>3814</v>
      </c>
      <c r="E11" s="5">
        <v>2</v>
      </c>
      <c r="F11" s="5">
        <v>22714</v>
      </c>
      <c r="G11" s="5" t="s">
        <v>3817</v>
      </c>
      <c r="H11" s="5" t="s">
        <v>40</v>
      </c>
      <c r="I11" s="5"/>
      <c r="J11" s="5">
        <v>6</v>
      </c>
      <c r="K11" s="5">
        <v>2</v>
      </c>
      <c r="L11" s="5" t="s">
        <v>459</v>
      </c>
      <c r="M11" s="5" t="s">
        <v>42</v>
      </c>
      <c r="N11" s="5">
        <f t="shared" si="0"/>
        <v>2664</v>
      </c>
      <c r="O11" s="5" t="s">
        <v>79</v>
      </c>
      <c r="P11" s="5">
        <f t="shared" si="1"/>
        <v>399600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399600</v>
      </c>
      <c r="AH11" s="5">
        <f>AG11</f>
        <v>399600</v>
      </c>
      <c r="AI11" s="5">
        <v>0</v>
      </c>
      <c r="AJ11" s="5">
        <f>IF((AI11-AH11) &gt; 1,0,IF((AI11-AH11)&lt;0,AH11-AI11,AI11-AH11))</f>
        <v>399600</v>
      </c>
      <c r="AK11" s="5">
        <v>0.01</v>
      </c>
      <c r="AL11" s="5">
        <f>ROUND(AJ11*(AK11/100),2)</f>
        <v>39.96</v>
      </c>
    </row>
    <row r="12" spans="1:38" ht="17.25" x14ac:dyDescent="0.25">
      <c r="A12" s="5" t="s">
        <v>3811</v>
      </c>
      <c r="B12" s="5" t="s">
        <v>3812</v>
      </c>
      <c r="C12" s="5" t="s">
        <v>3813</v>
      </c>
      <c r="D12" s="5" t="s">
        <v>3814</v>
      </c>
      <c r="E12" s="5">
        <v>3</v>
      </c>
      <c r="F12" s="5">
        <v>18649</v>
      </c>
      <c r="G12" s="5" t="s">
        <v>3818</v>
      </c>
      <c r="H12" s="5" t="s">
        <v>56</v>
      </c>
      <c r="I12" s="5" t="s">
        <v>3819</v>
      </c>
      <c r="J12" s="5">
        <v>0</v>
      </c>
      <c r="K12" s="5">
        <v>0</v>
      </c>
      <c r="L12" s="5" t="s">
        <v>3820</v>
      </c>
      <c r="M12" s="5" t="s">
        <v>349</v>
      </c>
      <c r="N12" s="5">
        <f t="shared" si="0"/>
        <v>3.5</v>
      </c>
      <c r="O12" s="5" t="s">
        <v>1321</v>
      </c>
      <c r="P12" s="5">
        <f t="shared" si="1"/>
        <v>3500</v>
      </c>
      <c r="Q12" s="5">
        <v>1</v>
      </c>
      <c r="R12" s="5" t="s">
        <v>3811</v>
      </c>
      <c r="S12" s="5" t="s">
        <v>3812</v>
      </c>
      <c r="T12" s="5" t="s">
        <v>3813</v>
      </c>
      <c r="U12" s="5" t="s">
        <v>3821</v>
      </c>
      <c r="V12" s="5" t="s">
        <v>3822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3823</v>
      </c>
      <c r="M13" s="5" t="s">
        <v>59</v>
      </c>
      <c r="N13" s="5">
        <f t="shared" si="0"/>
        <v>16.5</v>
      </c>
      <c r="O13" s="5" t="s">
        <v>1321</v>
      </c>
      <c r="P13" s="5">
        <f t="shared" si="1"/>
        <v>16500</v>
      </c>
      <c r="Q13" s="5">
        <v>1</v>
      </c>
      <c r="R13" s="5" t="s">
        <v>3811</v>
      </c>
      <c r="S13" s="5" t="s">
        <v>3812</v>
      </c>
      <c r="T13" s="5" t="s">
        <v>3813</v>
      </c>
      <c r="U13" s="5" t="s">
        <v>3821</v>
      </c>
      <c r="V13" s="5" t="s">
        <v>3822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 t="s">
        <v>2450</v>
      </c>
      <c r="M14" s="5" t="s">
        <v>349</v>
      </c>
      <c r="N14" s="5">
        <f t="shared" si="0"/>
        <v>31.5</v>
      </c>
      <c r="O14" s="5" t="s">
        <v>1321</v>
      </c>
      <c r="P14" s="5">
        <f t="shared" si="1"/>
        <v>31500</v>
      </c>
      <c r="Q14" s="5">
        <v>1</v>
      </c>
      <c r="R14" s="5" t="s">
        <v>3811</v>
      </c>
      <c r="S14" s="5" t="s">
        <v>3812</v>
      </c>
      <c r="T14" s="5" t="s">
        <v>3813</v>
      </c>
      <c r="U14" s="5" t="s">
        <v>3821</v>
      </c>
      <c r="V14" s="5" t="s">
        <v>3822</v>
      </c>
      <c r="W14" s="5" t="s">
        <v>163</v>
      </c>
      <c r="X14" s="5" t="s">
        <v>1589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>
        <v>3</v>
      </c>
      <c r="K15" s="5">
        <v>3</v>
      </c>
      <c r="L15" s="5" t="s">
        <v>3824</v>
      </c>
      <c r="M15" s="5" t="s">
        <v>42</v>
      </c>
      <c r="N15" s="5">
        <f t="shared" si="0"/>
        <v>1585.5</v>
      </c>
      <c r="O15" s="5" t="s">
        <v>1321</v>
      </c>
      <c r="P15" s="5">
        <f t="shared" si="1"/>
        <v>1585500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1585500</v>
      </c>
      <c r="AH15" s="5">
        <f>AG15</f>
        <v>1585500</v>
      </c>
      <c r="AI15" s="5">
        <v>50000000</v>
      </c>
      <c r="AJ15" s="5">
        <f>IF((AI15-AH15) &gt; 1,0,IF((AI15-AH15)&lt;0,AH15-AI15,AI15-AH15))</f>
        <v>0</v>
      </c>
      <c r="AK15" s="5">
        <v>0.01</v>
      </c>
      <c r="AL15" s="5">
        <f>ROUND(AJ15*(AK15/100),2)</f>
        <v>0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44</v>
      </c>
      <c r="AL16" s="5">
        <f>SUM(AL10:AL15)</f>
        <v>39.96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AL16*0.15</f>
        <v>5.9939999999999998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AL16-AL17</f>
        <v>33.966000000000001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478</v>
      </c>
      <c r="B10" s="5"/>
      <c r="C10" s="5" t="s">
        <v>479</v>
      </c>
      <c r="D10" s="5" t="s">
        <v>480</v>
      </c>
      <c r="E10" s="5">
        <v>1</v>
      </c>
      <c r="F10" s="5">
        <v>18763</v>
      </c>
      <c r="G10" s="5" t="s">
        <v>481</v>
      </c>
      <c r="H10" s="5" t="s">
        <v>156</v>
      </c>
      <c r="I10" s="5" t="s">
        <v>482</v>
      </c>
      <c r="J10" s="5">
        <v>8</v>
      </c>
      <c r="K10" s="5">
        <v>2</v>
      </c>
      <c r="L10" s="5" t="s">
        <v>119</v>
      </c>
      <c r="M10" s="5" t="s">
        <v>42</v>
      </c>
      <c r="N10" s="5">
        <f>((J10*400)+(K10*100))+L10</f>
        <v>3472</v>
      </c>
      <c r="O10" s="5" t="s">
        <v>79</v>
      </c>
      <c r="P10" s="5">
        <f>N10*O10</f>
        <v>520800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520800</v>
      </c>
      <c r="AH10" s="5">
        <f>AG10</f>
        <v>520800</v>
      </c>
      <c r="AI10" s="5">
        <v>0</v>
      </c>
      <c r="AJ10" s="5">
        <f>IF((AI10-AH10) &gt; 1,0,IF((AI10-AH10)&lt;0,AH10-AI10,AI10-AH10))</f>
        <v>520800</v>
      </c>
      <c r="AK10" s="5">
        <v>0.01</v>
      </c>
      <c r="AL10" s="5">
        <f>ROUND(AJ10*(AK10/100),2)</f>
        <v>52.08</v>
      </c>
    </row>
    <row r="11" spans="1:38" ht="17.25" x14ac:dyDescent="0.25">
      <c r="A11" s="5" t="s">
        <v>478</v>
      </c>
      <c r="B11" s="5"/>
      <c r="C11" s="5" t="s">
        <v>479</v>
      </c>
      <c r="D11" s="5" t="s">
        <v>480</v>
      </c>
      <c r="E11" s="5">
        <v>2</v>
      </c>
      <c r="F11" s="5">
        <v>19655</v>
      </c>
      <c r="G11" s="5" t="s">
        <v>483</v>
      </c>
      <c r="H11" s="5" t="s">
        <v>56</v>
      </c>
      <c r="I11" s="5" t="s">
        <v>484</v>
      </c>
      <c r="J11" s="5">
        <v>6</v>
      </c>
      <c r="K11" s="5">
        <v>1</v>
      </c>
      <c r="L11" s="5" t="s">
        <v>485</v>
      </c>
      <c r="M11" s="5" t="s">
        <v>42</v>
      </c>
      <c r="N11" s="5">
        <f>((J11*400)+(K11*100))+L11</f>
        <v>2597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52.08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7.8119999999999994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44.268000000000001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3826</v>
      </c>
      <c r="B10" s="5" t="s">
        <v>3827</v>
      </c>
      <c r="C10" s="5" t="s">
        <v>3828</v>
      </c>
      <c r="D10" s="5" t="s">
        <v>3829</v>
      </c>
      <c r="E10" s="5">
        <v>1</v>
      </c>
      <c r="F10" s="5">
        <v>22243</v>
      </c>
      <c r="G10" s="5" t="s">
        <v>3830</v>
      </c>
      <c r="H10" s="5" t="s">
        <v>40</v>
      </c>
      <c r="I10" s="5"/>
      <c r="J10" s="5">
        <v>3</v>
      </c>
      <c r="K10" s="5">
        <v>0</v>
      </c>
      <c r="L10" s="5" t="s">
        <v>119</v>
      </c>
      <c r="M10" s="5" t="s">
        <v>42</v>
      </c>
      <c r="N10" s="5">
        <f>((J10*400)+(K10*100))+L10</f>
        <v>1272</v>
      </c>
      <c r="O10" s="5" t="s">
        <v>79</v>
      </c>
      <c r="P10" s="5">
        <f>N10*O10</f>
        <v>190800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190800</v>
      </c>
      <c r="AH10" s="5">
        <f>AG10</f>
        <v>190800</v>
      </c>
      <c r="AI10" s="5">
        <v>0</v>
      </c>
      <c r="AJ10" s="5">
        <f>IF((AI10-AH10) &gt; 1,0,IF((AI10-AH10)&lt;0,AH10-AI10,AI10-AH10))</f>
        <v>190800</v>
      </c>
      <c r="AK10" s="5">
        <v>0.01</v>
      </c>
      <c r="AL10" s="5">
        <f>ROUND(AJ10*(AK10/100),2)</f>
        <v>19.079999999999998</v>
      </c>
    </row>
    <row r="11" spans="1:38" ht="17.25" x14ac:dyDescent="0.25">
      <c r="A11" s="5" t="s">
        <v>3826</v>
      </c>
      <c r="B11" s="5" t="s">
        <v>3827</v>
      </c>
      <c r="C11" s="5" t="s">
        <v>3828</v>
      </c>
      <c r="D11" s="5" t="s">
        <v>3829</v>
      </c>
      <c r="E11" s="5">
        <v>2</v>
      </c>
      <c r="F11" s="5">
        <v>18701</v>
      </c>
      <c r="G11" s="5" t="s">
        <v>3831</v>
      </c>
      <c r="H11" s="5" t="s">
        <v>56</v>
      </c>
      <c r="I11" s="5" t="s">
        <v>3832</v>
      </c>
      <c r="J11" s="5">
        <v>4</v>
      </c>
      <c r="K11" s="5">
        <v>3</v>
      </c>
      <c r="L11" s="5" t="s">
        <v>417</v>
      </c>
      <c r="M11" s="5" t="s">
        <v>42</v>
      </c>
      <c r="N11" s="5">
        <f>((J11*400)+(K11*100))+L11</f>
        <v>1942</v>
      </c>
      <c r="O11" s="5" t="s">
        <v>70</v>
      </c>
      <c r="P11" s="5">
        <f>N11*O11</f>
        <v>242750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242750</v>
      </c>
      <c r="AH11" s="5">
        <f>AG11</f>
        <v>242750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19.079999999999998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2.8619999999999997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16.218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3834</v>
      </c>
      <c r="B10" s="5" t="s">
        <v>3835</v>
      </c>
      <c r="C10" s="5" t="s">
        <v>3836</v>
      </c>
      <c r="D10" s="5" t="s">
        <v>3837</v>
      </c>
      <c r="E10" s="5">
        <v>1</v>
      </c>
      <c r="F10" s="5">
        <v>22963</v>
      </c>
      <c r="G10" s="5" t="s">
        <v>3838</v>
      </c>
      <c r="H10" s="5" t="s">
        <v>40</v>
      </c>
      <c r="I10" s="5"/>
      <c r="J10" s="5">
        <v>5</v>
      </c>
      <c r="K10" s="5">
        <v>1</v>
      </c>
      <c r="L10" s="5" t="s">
        <v>264</v>
      </c>
      <c r="M10" s="5" t="s">
        <v>42</v>
      </c>
      <c r="N10" s="5">
        <f>((J10*400)+(K10*100))+L10</f>
        <v>2130</v>
      </c>
      <c r="O10" s="5" t="s">
        <v>222</v>
      </c>
      <c r="P10" s="5">
        <f>N10*O10</f>
        <v>532500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532500</v>
      </c>
      <c r="AH10" s="5">
        <f>AG10</f>
        <v>532500</v>
      </c>
      <c r="AI10" s="5">
        <v>0</v>
      </c>
      <c r="AJ10" s="5">
        <f>IF((AI10-AH10) &gt; 1,0,IF((AI10-AH10)&lt;0,AH10-AI10,AI10-AH10))</f>
        <v>532500</v>
      </c>
      <c r="AK10" s="5">
        <v>0.01</v>
      </c>
      <c r="AL10" s="5">
        <f>ROUND(AJ10*(AK10/100),2)</f>
        <v>53.25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53.25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7.9874999999999998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45.262500000000003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3839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3840</v>
      </c>
      <c r="B10" s="5" t="s">
        <v>3841</v>
      </c>
      <c r="C10" s="5" t="s">
        <v>3842</v>
      </c>
      <c r="D10" s="5" t="s">
        <v>3843</v>
      </c>
      <c r="E10" s="5">
        <v>1</v>
      </c>
      <c r="F10" s="5">
        <v>23038</v>
      </c>
      <c r="G10" s="5" t="s">
        <v>3844</v>
      </c>
      <c r="H10" s="5" t="s">
        <v>56</v>
      </c>
      <c r="I10" s="5" t="s">
        <v>3845</v>
      </c>
      <c r="J10" s="5">
        <v>4</v>
      </c>
      <c r="K10" s="5">
        <v>0</v>
      </c>
      <c r="L10" s="5" t="s">
        <v>570</v>
      </c>
      <c r="M10" s="5" t="s">
        <v>42</v>
      </c>
      <c r="N10" s="5">
        <f>((J10*400)+(K10*100))+L10</f>
        <v>1682</v>
      </c>
      <c r="O10" s="5" t="s">
        <v>70</v>
      </c>
      <c r="P10" s="5">
        <f>N10*O10</f>
        <v>210250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210250</v>
      </c>
      <c r="AH10" s="5">
        <f>AG10</f>
        <v>210250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3840</v>
      </c>
      <c r="B11" s="5" t="s">
        <v>3841</v>
      </c>
      <c r="C11" s="5" t="s">
        <v>3842</v>
      </c>
      <c r="D11" s="5" t="s">
        <v>3843</v>
      </c>
      <c r="E11" s="5">
        <v>2</v>
      </c>
      <c r="F11" s="5">
        <v>20425</v>
      </c>
      <c r="G11" s="5" t="s">
        <v>3846</v>
      </c>
      <c r="H11" s="5" t="s">
        <v>56</v>
      </c>
      <c r="I11" s="5" t="s">
        <v>3847</v>
      </c>
      <c r="J11" s="5">
        <v>0</v>
      </c>
      <c r="K11" s="5">
        <v>0</v>
      </c>
      <c r="L11" s="5" t="s">
        <v>375</v>
      </c>
      <c r="M11" s="5" t="s">
        <v>59</v>
      </c>
      <c r="N11" s="5">
        <f>((J11*400)+(K11*100))+L11</f>
        <v>25</v>
      </c>
      <c r="O11" s="5" t="s">
        <v>70</v>
      </c>
      <c r="P11" s="5">
        <f>N11*O11</f>
        <v>3125</v>
      </c>
      <c r="Q11" s="5"/>
      <c r="R11" s="5"/>
      <c r="S11" s="5"/>
      <c r="T11" s="5"/>
      <c r="U11" s="5"/>
      <c r="V11" s="5"/>
      <c r="W11" s="5" t="s">
        <v>61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>P11</f>
        <v>3125</v>
      </c>
      <c r="AH11" s="5">
        <f>AG11</f>
        <v>3125</v>
      </c>
      <c r="AI11" s="5">
        <v>0</v>
      </c>
      <c r="AJ11" s="5">
        <f>IF((AI11-AH11) &gt; 1,0,IF((AI11-AH11)&lt;0,AH11-AI11,AI11-AH11))</f>
        <v>3125</v>
      </c>
      <c r="AK11" s="5">
        <v>0.3</v>
      </c>
      <c r="AL11" s="5">
        <f>ROUND(AJ11*(AK11/100),2)</f>
        <v>9.3800000000000008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1</v>
      </c>
      <c r="K12" s="5">
        <v>2</v>
      </c>
      <c r="L12" s="5" t="s">
        <v>150</v>
      </c>
      <c r="M12" s="5" t="s">
        <v>42</v>
      </c>
      <c r="N12" s="5">
        <f>((J12*400)+(K12*100))+L12</f>
        <v>608</v>
      </c>
      <c r="O12" s="5" t="s">
        <v>70</v>
      </c>
      <c r="P12" s="5">
        <f>N12*O12</f>
        <v>76000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76000</v>
      </c>
      <c r="AH12" s="5">
        <f>AG12</f>
        <v>76000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3840</v>
      </c>
      <c r="B13" s="5" t="s">
        <v>3841</v>
      </c>
      <c r="C13" s="5" t="s">
        <v>3842</v>
      </c>
      <c r="D13" s="5" t="s">
        <v>3843</v>
      </c>
      <c r="E13" s="5">
        <v>3</v>
      </c>
      <c r="F13" s="5">
        <v>20487</v>
      </c>
      <c r="G13" s="5" t="s">
        <v>3848</v>
      </c>
      <c r="H13" s="5" t="s">
        <v>40</v>
      </c>
      <c r="I13" s="5"/>
      <c r="J13" s="5">
        <v>30</v>
      </c>
      <c r="K13" s="5">
        <v>0</v>
      </c>
      <c r="L13" s="5" t="s">
        <v>1258</v>
      </c>
      <c r="M13" s="5" t="s">
        <v>42</v>
      </c>
      <c r="N13" s="5">
        <f>((J13*400)+(K13*100))+L13</f>
        <v>12065</v>
      </c>
      <c r="O13" s="5" t="s">
        <v>70</v>
      </c>
      <c r="P13" s="5">
        <f>N13*O13</f>
        <v>1508125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1508125</v>
      </c>
      <c r="AH13" s="5">
        <f>AG13</f>
        <v>1508125</v>
      </c>
      <c r="AI13" s="5">
        <v>0</v>
      </c>
      <c r="AJ13" s="5">
        <f>IF((AI13-AH13) &gt; 1,0,IF((AI13-AH13)&lt;0,AH13-AI13,AI13-AH13))</f>
        <v>1508125</v>
      </c>
      <c r="AK13" s="5">
        <v>0.01</v>
      </c>
      <c r="AL13" s="5">
        <f>ROUND(AJ13*(AK13/100),2)</f>
        <v>150.81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160.19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24.028499999999998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136.16149999999999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3849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3850</v>
      </c>
      <c r="B10" s="5" t="s">
        <v>3851</v>
      </c>
      <c r="C10" s="5" t="s">
        <v>3852</v>
      </c>
      <c r="D10" s="5" t="s">
        <v>3853</v>
      </c>
      <c r="E10" s="5">
        <v>1</v>
      </c>
      <c r="F10" s="5">
        <v>18724</v>
      </c>
      <c r="G10" s="5" t="s">
        <v>3854</v>
      </c>
      <c r="H10" s="5" t="s">
        <v>88</v>
      </c>
      <c r="I10" s="5" t="s">
        <v>3855</v>
      </c>
      <c r="J10" s="5">
        <v>13</v>
      </c>
      <c r="K10" s="5">
        <v>2</v>
      </c>
      <c r="L10" s="5" t="s">
        <v>685</v>
      </c>
      <c r="M10" s="5" t="s">
        <v>42</v>
      </c>
      <c r="N10" s="5">
        <f>((J10*400)+(K10*100))+L10</f>
        <v>5476</v>
      </c>
      <c r="O10" s="5" t="s">
        <v>70</v>
      </c>
      <c r="P10" s="5">
        <f>N10*O10</f>
        <v>684500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684500</v>
      </c>
      <c r="AH10" s="5">
        <f>AG10</f>
        <v>684500</v>
      </c>
      <c r="AI10" s="5">
        <v>0</v>
      </c>
      <c r="AJ10" s="5">
        <f>IF((AI10-AH10) &gt; 1,0,IF((AI10-AH10)&lt;0,AH10-AI10,AI10-AH10))</f>
        <v>684500</v>
      </c>
      <c r="AK10" s="5">
        <v>0.01</v>
      </c>
      <c r="AL10" s="5">
        <f>ROUND(AJ10*(AK10/100),2)</f>
        <v>68.45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68.45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10.2675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58.182500000000005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3857</v>
      </c>
      <c r="B10" s="5"/>
      <c r="C10" s="5" t="s">
        <v>3858</v>
      </c>
      <c r="D10" s="5" t="s">
        <v>3859</v>
      </c>
      <c r="E10" s="5">
        <v>1</v>
      </c>
      <c r="F10" s="5">
        <v>19536</v>
      </c>
      <c r="G10" s="5" t="s">
        <v>3860</v>
      </c>
      <c r="H10" s="5" t="s">
        <v>88</v>
      </c>
      <c r="I10" s="5" t="s">
        <v>3861</v>
      </c>
      <c r="J10" s="5">
        <v>0</v>
      </c>
      <c r="K10" s="5">
        <v>0</v>
      </c>
      <c r="L10" s="5" t="s">
        <v>221</v>
      </c>
      <c r="M10" s="5" t="s">
        <v>59</v>
      </c>
      <c r="N10" s="5">
        <f>((J10*400)+(K10*100))+L10</f>
        <v>99</v>
      </c>
      <c r="O10" s="5" t="s">
        <v>151</v>
      </c>
      <c r="P10" s="5">
        <f>N10*O10</f>
        <v>0</v>
      </c>
      <c r="Q10" s="5">
        <v>1</v>
      </c>
      <c r="R10" s="5" t="s">
        <v>3857</v>
      </c>
      <c r="S10" s="5"/>
      <c r="T10" s="5" t="s">
        <v>3858</v>
      </c>
      <c r="U10" s="5" t="s">
        <v>3862</v>
      </c>
      <c r="V10" s="5" t="s">
        <v>3863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3864</v>
      </c>
      <c r="M11" s="5" t="s">
        <v>349</v>
      </c>
      <c r="N11" s="5">
        <f>((J11*400)+(K11*100))+L11</f>
        <v>24.75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1</v>
      </c>
      <c r="K12" s="5">
        <v>1</v>
      </c>
      <c r="L12" s="5" t="s">
        <v>203</v>
      </c>
      <c r="M12" s="5" t="s">
        <v>42</v>
      </c>
      <c r="N12" s="5">
        <f>((J12*400)+(K12*100))+L12</f>
        <v>526.25</v>
      </c>
      <c r="O12" s="5" t="s">
        <v>151</v>
      </c>
      <c r="P12" s="5">
        <f>N12*O12</f>
        <v>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0</v>
      </c>
      <c r="AH12" s="5">
        <f>AG12</f>
        <v>0</v>
      </c>
      <c r="AI12" s="5">
        <v>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0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3866</v>
      </c>
      <c r="B10" s="5" t="s">
        <v>3867</v>
      </c>
      <c r="C10" s="5" t="s">
        <v>3868</v>
      </c>
      <c r="D10" s="5" t="s">
        <v>3869</v>
      </c>
      <c r="E10" s="5">
        <v>1</v>
      </c>
      <c r="F10" s="5">
        <v>19115</v>
      </c>
      <c r="G10" s="5" t="s">
        <v>3870</v>
      </c>
      <c r="H10" s="5" t="s">
        <v>40</v>
      </c>
      <c r="I10" s="5" t="s">
        <v>3871</v>
      </c>
      <c r="J10" s="5">
        <v>40</v>
      </c>
      <c r="K10" s="5">
        <v>2</v>
      </c>
      <c r="L10" s="5" t="s">
        <v>403</v>
      </c>
      <c r="M10" s="5" t="s">
        <v>42</v>
      </c>
      <c r="N10" s="5">
        <f>((J10*400)+(K10*100))+L10</f>
        <v>16212</v>
      </c>
      <c r="O10" s="5" t="s">
        <v>79</v>
      </c>
      <c r="P10" s="5">
        <f>N10*O10</f>
        <v>2431800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2431800</v>
      </c>
      <c r="AH10" s="5">
        <f>AG10</f>
        <v>2431800</v>
      </c>
      <c r="AI10" s="5">
        <v>0</v>
      </c>
      <c r="AJ10" s="5">
        <f>IF((AI10-AH10) &gt; 1,0,IF((AI10-AH10)&lt;0,AH10-AI10,AI10-AH10))</f>
        <v>2431800</v>
      </c>
      <c r="AK10" s="5">
        <v>0.01</v>
      </c>
      <c r="AL10" s="5">
        <f>ROUND(AJ10*(AK10/100),2)</f>
        <v>243.18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243.18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36.476999999999997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206.703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3873</v>
      </c>
      <c r="B10" s="5" t="s">
        <v>3874</v>
      </c>
      <c r="C10" s="5" t="s">
        <v>3875</v>
      </c>
      <c r="D10" s="5" t="s">
        <v>3876</v>
      </c>
      <c r="E10" s="5">
        <v>1</v>
      </c>
      <c r="F10" s="5">
        <v>19285</v>
      </c>
      <c r="G10" s="5" t="s">
        <v>3877</v>
      </c>
      <c r="H10" s="5" t="s">
        <v>56</v>
      </c>
      <c r="I10" s="5" t="s">
        <v>3878</v>
      </c>
      <c r="J10" s="5">
        <v>6</v>
      </c>
      <c r="K10" s="5">
        <v>3</v>
      </c>
      <c r="L10" s="5" t="s">
        <v>1190</v>
      </c>
      <c r="M10" s="5" t="s">
        <v>42</v>
      </c>
      <c r="N10" s="5">
        <f>((J10*400)+(K10*100))+L10</f>
        <v>2738</v>
      </c>
      <c r="O10" s="5" t="s">
        <v>79</v>
      </c>
      <c r="P10" s="5">
        <f>N10*O10</f>
        <v>410700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410700</v>
      </c>
      <c r="AH10" s="5">
        <f>AG10</f>
        <v>410700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3873</v>
      </c>
      <c r="B11" s="5" t="s">
        <v>3874</v>
      </c>
      <c r="C11" s="5" t="s">
        <v>3875</v>
      </c>
      <c r="D11" s="5" t="s">
        <v>3876</v>
      </c>
      <c r="E11" s="5">
        <v>2</v>
      </c>
      <c r="F11" s="5">
        <v>22978</v>
      </c>
      <c r="G11" s="5" t="s">
        <v>3879</v>
      </c>
      <c r="H11" s="5" t="s">
        <v>88</v>
      </c>
      <c r="I11" s="5" t="s">
        <v>3880</v>
      </c>
      <c r="J11" s="5">
        <v>0</v>
      </c>
      <c r="K11" s="5">
        <v>1</v>
      </c>
      <c r="L11" s="5" t="s">
        <v>225</v>
      </c>
      <c r="M11" s="5" t="s">
        <v>42</v>
      </c>
      <c r="N11" s="5">
        <f>((J11*400)+(K11*100))+L11</f>
        <v>155</v>
      </c>
      <c r="O11" s="5" t="s">
        <v>91</v>
      </c>
      <c r="P11" s="5">
        <f>N11*O11</f>
        <v>310000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310000</v>
      </c>
      <c r="AH11" s="5">
        <f>AG11</f>
        <v>310000</v>
      </c>
      <c r="AI11" s="5">
        <v>0</v>
      </c>
      <c r="AJ11" s="5">
        <f>IF((AI11-AH11) &gt; 1,0,IF((AI11-AH11)&lt;0,AH11-AI11,AI11-AH11))</f>
        <v>310000</v>
      </c>
      <c r="AK11" s="5">
        <v>0.01</v>
      </c>
      <c r="AL11" s="5">
        <f>ROUND(AJ11*(AK11/100),2)</f>
        <v>31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4.6499999999999995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26.35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3881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3882</v>
      </c>
      <c r="B10" s="5" t="s">
        <v>3883</v>
      </c>
      <c r="C10" s="5" t="s">
        <v>3884</v>
      </c>
      <c r="D10" s="5" t="s">
        <v>3885</v>
      </c>
      <c r="E10" s="5">
        <v>1</v>
      </c>
      <c r="F10" s="5">
        <v>20974</v>
      </c>
      <c r="G10" s="5" t="s">
        <v>3886</v>
      </c>
      <c r="H10" s="5" t="s">
        <v>40</v>
      </c>
      <c r="I10" s="5" t="s">
        <v>3887</v>
      </c>
      <c r="J10" s="5">
        <v>14</v>
      </c>
      <c r="K10" s="5">
        <v>2</v>
      </c>
      <c r="L10" s="5" t="s">
        <v>849</v>
      </c>
      <c r="M10" s="5" t="s">
        <v>42</v>
      </c>
      <c r="N10" s="5">
        <f>((J10*400)+(K10*100))+L10</f>
        <v>5839</v>
      </c>
      <c r="O10" s="5" t="s">
        <v>79</v>
      </c>
      <c r="P10" s="5">
        <f>N10*O10</f>
        <v>875850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875850</v>
      </c>
      <c r="AH10" s="5">
        <f>AG10</f>
        <v>875850</v>
      </c>
      <c r="AI10" s="5">
        <v>0</v>
      </c>
      <c r="AJ10" s="5">
        <f>IF((AI10-AH10) &gt; 1,0,IF((AI10-AH10)&lt;0,AH10-AI10,AI10-AH10))</f>
        <v>875850</v>
      </c>
      <c r="AK10" s="5">
        <v>0.01</v>
      </c>
      <c r="AL10" s="5">
        <f>ROUND(AJ10*(AK10/100),2)</f>
        <v>87.59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87.59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13.138500000000001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74.45150000000001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3888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3889</v>
      </c>
      <c r="B10" s="5" t="s">
        <v>3890</v>
      </c>
      <c r="C10" s="5" t="s">
        <v>3891</v>
      </c>
      <c r="D10" s="5" t="s">
        <v>3892</v>
      </c>
      <c r="E10" s="5">
        <v>1</v>
      </c>
      <c r="F10" s="5">
        <v>19689</v>
      </c>
      <c r="G10" s="5" t="s">
        <v>3893</v>
      </c>
      <c r="H10" s="5" t="s">
        <v>88</v>
      </c>
      <c r="I10" s="5" t="s">
        <v>3894</v>
      </c>
      <c r="J10" s="5">
        <v>0</v>
      </c>
      <c r="K10" s="5">
        <v>1</v>
      </c>
      <c r="L10" s="5" t="s">
        <v>3895</v>
      </c>
      <c r="M10" s="5" t="s">
        <v>42</v>
      </c>
      <c r="N10" s="5">
        <f>((J10*400)+(K10*100))+L10</f>
        <v>179.5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3896</v>
      </c>
      <c r="M11" s="5" t="s">
        <v>349</v>
      </c>
      <c r="N11" s="5">
        <f>((J11*400)+(K11*100))+L11</f>
        <v>59.5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 t="s">
        <v>3889</v>
      </c>
      <c r="B12" s="5" t="s">
        <v>3890</v>
      </c>
      <c r="C12" s="5" t="s">
        <v>3891</v>
      </c>
      <c r="D12" s="5" t="s">
        <v>3892</v>
      </c>
      <c r="E12" s="5">
        <v>2</v>
      </c>
      <c r="F12" s="5">
        <v>21748</v>
      </c>
      <c r="G12" s="5" t="s">
        <v>3897</v>
      </c>
      <c r="H12" s="5" t="s">
        <v>40</v>
      </c>
      <c r="I12" s="5"/>
      <c r="J12" s="5">
        <v>13</v>
      </c>
      <c r="K12" s="5">
        <v>1</v>
      </c>
      <c r="L12" s="5" t="s">
        <v>3898</v>
      </c>
      <c r="M12" s="5" t="s">
        <v>42</v>
      </c>
      <c r="N12" s="5">
        <f>((J12*400)+(K12*100))+L12</f>
        <v>5345.5</v>
      </c>
      <c r="O12" s="5" t="s">
        <v>70</v>
      </c>
      <c r="P12" s="5">
        <f>N12*O12</f>
        <v>668187.5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668187.5</v>
      </c>
      <c r="AH12" s="5">
        <f>AG12</f>
        <v>668187.5</v>
      </c>
      <c r="AI12" s="5">
        <v>0</v>
      </c>
      <c r="AJ12" s="5">
        <f>IF((AI12-AH12) &gt; 1,0,IF((AI12-AH12)&lt;0,AH12-AI12,AI12-AH12))</f>
        <v>668187.5</v>
      </c>
      <c r="AK12" s="5">
        <v>0.01</v>
      </c>
      <c r="AL12" s="5">
        <f>ROUND(AJ12*(AK12/100),2)</f>
        <v>66.819999999999993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3896</v>
      </c>
      <c r="M13" s="5" t="s">
        <v>349</v>
      </c>
      <c r="N13" s="5">
        <f>((J13*400)+(K13*100))+L13</f>
        <v>59.5</v>
      </c>
      <c r="O13" s="5" t="s">
        <v>70</v>
      </c>
      <c r="P13" s="5">
        <f>N13*O13</f>
        <v>7437.5</v>
      </c>
      <c r="Q13" s="5">
        <v>1</v>
      </c>
      <c r="R13" s="5" t="s">
        <v>3889</v>
      </c>
      <c r="S13" s="5" t="s">
        <v>3890</v>
      </c>
      <c r="T13" s="5" t="s">
        <v>3891</v>
      </c>
      <c r="U13" s="5" t="s">
        <v>3899</v>
      </c>
      <c r="V13" s="5" t="s">
        <v>3900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66.819999999999993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10.022999999999998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56.796999999999997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3901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3902</v>
      </c>
      <c r="B10" s="5" t="s">
        <v>3903</v>
      </c>
      <c r="C10" s="5" t="s">
        <v>3904</v>
      </c>
      <c r="D10" s="5" t="s">
        <v>3905</v>
      </c>
      <c r="E10" s="5">
        <v>1</v>
      </c>
      <c r="F10" s="5">
        <v>19122</v>
      </c>
      <c r="G10" s="5" t="s">
        <v>3906</v>
      </c>
      <c r="H10" s="5" t="s">
        <v>40</v>
      </c>
      <c r="I10" s="5"/>
      <c r="J10" s="5">
        <v>2</v>
      </c>
      <c r="K10" s="5">
        <v>3</v>
      </c>
      <c r="L10" s="5" t="s">
        <v>1097</v>
      </c>
      <c r="M10" s="5" t="s">
        <v>42</v>
      </c>
      <c r="N10" s="5">
        <f>((J10*400)+(K10*100))+L10</f>
        <v>1137</v>
      </c>
      <c r="O10" s="5" t="s">
        <v>70</v>
      </c>
      <c r="P10" s="5">
        <f>N10*O10</f>
        <v>142125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142125</v>
      </c>
      <c r="AH10" s="5">
        <f>AG10</f>
        <v>142125</v>
      </c>
      <c r="AI10" s="5">
        <v>0</v>
      </c>
      <c r="AJ10" s="5">
        <f>IF((AI10-AH10) &gt; 1,0,IF((AI10-AH10)&lt;0,AH10-AI10,AI10-AH10))</f>
        <v>142125</v>
      </c>
      <c r="AK10" s="5">
        <v>0.01</v>
      </c>
      <c r="AL10" s="5">
        <f>ROUND(AJ10*(AK10/100),2)</f>
        <v>14.21</v>
      </c>
    </row>
    <row r="11" spans="1:38" ht="17.25" x14ac:dyDescent="0.25">
      <c r="A11" s="5" t="s">
        <v>3902</v>
      </c>
      <c r="B11" s="5" t="s">
        <v>3903</v>
      </c>
      <c r="C11" s="5" t="s">
        <v>3904</v>
      </c>
      <c r="D11" s="5" t="s">
        <v>3905</v>
      </c>
      <c r="E11" s="5">
        <v>2</v>
      </c>
      <c r="F11" s="5">
        <v>20473</v>
      </c>
      <c r="G11" s="5" t="s">
        <v>3907</v>
      </c>
      <c r="H11" s="5" t="s">
        <v>88</v>
      </c>
      <c r="I11" s="5" t="s">
        <v>3908</v>
      </c>
      <c r="J11" s="5">
        <v>1</v>
      </c>
      <c r="K11" s="5">
        <v>0</v>
      </c>
      <c r="L11" s="5" t="s">
        <v>183</v>
      </c>
      <c r="M11" s="5" t="s">
        <v>42</v>
      </c>
      <c r="N11" s="5">
        <f>((J11*400)+(K11*100))+L11</f>
        <v>489</v>
      </c>
      <c r="O11" s="5" t="s">
        <v>202</v>
      </c>
      <c r="P11" s="5">
        <f>N11*O11</f>
        <v>293400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293400</v>
      </c>
      <c r="AH11" s="5">
        <f>AG11</f>
        <v>293400</v>
      </c>
      <c r="AI11" s="5">
        <v>0</v>
      </c>
      <c r="AJ11" s="5">
        <f>IF((AI11-AH11) &gt; 1,0,IF((AI11-AH11)&lt;0,AH11-AI11,AI11-AH11))</f>
        <v>293400</v>
      </c>
      <c r="AK11" s="5">
        <v>0.01</v>
      </c>
      <c r="AL11" s="5">
        <f>ROUND(AJ11*(AK11/100),2)</f>
        <v>29.34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43.55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6.5324999999999998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37.017499999999998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486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487</v>
      </c>
      <c r="B10" s="5" t="s">
        <v>488</v>
      </c>
      <c r="C10" s="5" t="s">
        <v>489</v>
      </c>
      <c r="D10" s="5" t="s">
        <v>490</v>
      </c>
      <c r="E10" s="5">
        <v>1</v>
      </c>
      <c r="F10" s="5">
        <v>19912</v>
      </c>
      <c r="G10" s="5" t="s">
        <v>491</v>
      </c>
      <c r="H10" s="5" t="s">
        <v>88</v>
      </c>
      <c r="I10" s="5" t="s">
        <v>492</v>
      </c>
      <c r="J10" s="5">
        <v>0</v>
      </c>
      <c r="K10" s="5">
        <v>0</v>
      </c>
      <c r="L10" s="5" t="s">
        <v>493</v>
      </c>
      <c r="M10" s="5" t="s">
        <v>349</v>
      </c>
      <c r="N10" s="5">
        <f>((J10*400)+(K10*100))+L10</f>
        <v>30.25</v>
      </c>
      <c r="O10" s="5" t="s">
        <v>222</v>
      </c>
      <c r="P10" s="5">
        <f>N10*O10</f>
        <v>7562.5</v>
      </c>
      <c r="Q10" s="5">
        <v>1</v>
      </c>
      <c r="R10" s="5" t="s">
        <v>487</v>
      </c>
      <c r="S10" s="5" t="s">
        <v>488</v>
      </c>
      <c r="T10" s="5" t="s">
        <v>489</v>
      </c>
      <c r="U10" s="5" t="s">
        <v>494</v>
      </c>
      <c r="V10" s="5" t="s">
        <v>495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3910</v>
      </c>
      <c r="B10" s="5"/>
      <c r="C10" s="5" t="s">
        <v>3911</v>
      </c>
      <c r="D10" s="5" t="s">
        <v>3912</v>
      </c>
      <c r="E10" s="5">
        <v>1</v>
      </c>
      <c r="F10" s="5">
        <v>21981</v>
      </c>
      <c r="G10" s="5" t="s">
        <v>3913</v>
      </c>
      <c r="H10" s="5" t="s">
        <v>56</v>
      </c>
      <c r="I10" s="5" t="s">
        <v>467</v>
      </c>
      <c r="J10" s="5">
        <v>0</v>
      </c>
      <c r="K10" s="5">
        <v>0</v>
      </c>
      <c r="L10" s="5" t="s">
        <v>3914</v>
      </c>
      <c r="M10" s="5" t="s">
        <v>59</v>
      </c>
      <c r="N10" s="5">
        <f>((J10*400)+(K10*100))+L10</f>
        <v>27.2</v>
      </c>
      <c r="O10" s="5" t="s">
        <v>70</v>
      </c>
      <c r="P10" s="5">
        <f>N10*O10</f>
        <v>3400</v>
      </c>
      <c r="Q10" s="5"/>
      <c r="R10" s="5"/>
      <c r="S10" s="5"/>
      <c r="T10" s="5"/>
      <c r="U10" s="5"/>
      <c r="V10" s="5"/>
      <c r="W10" s="5" t="s">
        <v>61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P10</f>
        <v>3400</v>
      </c>
      <c r="AH10" s="5">
        <f>AG10</f>
        <v>3400</v>
      </c>
      <c r="AI10" s="5">
        <v>0</v>
      </c>
      <c r="AJ10" s="5">
        <f>IF((AI10-AH10) &gt; 1,0,IF((AI10-AH10)&lt;0,AH10-AI10,AI10-AH10))</f>
        <v>3400</v>
      </c>
      <c r="AK10" s="5">
        <v>0.3</v>
      </c>
      <c r="AL10" s="5">
        <f>ROUND(AJ10*(AK10/100),2)</f>
        <v>10.199999999999999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2</v>
      </c>
      <c r="L11" s="5" t="s">
        <v>311</v>
      </c>
      <c r="M11" s="5" t="s">
        <v>59</v>
      </c>
      <c r="N11" s="5">
        <f>((J11*400)+(K11*100))+L11</f>
        <v>200</v>
      </c>
      <c r="O11" s="5" t="s">
        <v>70</v>
      </c>
      <c r="P11" s="5">
        <f>N11*O11</f>
        <v>25000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25000</v>
      </c>
      <c r="AH11" s="5">
        <f>AG11</f>
        <v>25000</v>
      </c>
      <c r="AI11" s="5">
        <v>0</v>
      </c>
      <c r="AJ11" s="5">
        <f>IF((AI11-AH11) &gt; 1,0,IF((AI11-AH11)&lt;0,AH11-AI11,AI11-AH11))</f>
        <v>25000</v>
      </c>
      <c r="AK11" s="5">
        <v>0.3</v>
      </c>
      <c r="AL11" s="5">
        <f>ROUND(AJ11*(AK11/100),2)</f>
        <v>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3915</v>
      </c>
      <c r="M12" s="5" t="s">
        <v>59</v>
      </c>
      <c r="N12" s="5">
        <f>((J12*400)+(K12*100))+L12</f>
        <v>17.25</v>
      </c>
      <c r="O12" s="5" t="s">
        <v>70</v>
      </c>
      <c r="P12" s="5">
        <f>N12*O12</f>
        <v>2156.25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2156.25</v>
      </c>
      <c r="AH12" s="5">
        <f>AG12</f>
        <v>2156.25</v>
      </c>
      <c r="AI12" s="5">
        <v>0</v>
      </c>
      <c r="AJ12" s="5">
        <f>IF((AI12-AH12) &gt; 1,0,IF((AI12-AH12)&lt;0,AH12-AI12,AI12-AH12))</f>
        <v>2156.25</v>
      </c>
      <c r="AK12" s="5">
        <v>0.3</v>
      </c>
      <c r="AL12" s="5">
        <f>ROUND(AJ12*(AK12/100),2)</f>
        <v>6.47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293</v>
      </c>
      <c r="M13" s="5" t="s">
        <v>59</v>
      </c>
      <c r="N13" s="5">
        <f>((J13*400)+(K13*100))+L13</f>
        <v>69</v>
      </c>
      <c r="O13" s="5" t="s">
        <v>70</v>
      </c>
      <c r="P13" s="5">
        <f>N13*O13</f>
        <v>8625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8625</v>
      </c>
      <c r="AH13" s="5">
        <f>AG13</f>
        <v>8625</v>
      </c>
      <c r="AI13" s="5">
        <v>0</v>
      </c>
      <c r="AJ13" s="5">
        <f>IF((AI13-AH13) &gt; 1,0,IF((AI13-AH13)&lt;0,AH13-AI13,AI13-AH13))</f>
        <v>8625</v>
      </c>
      <c r="AK13" s="5">
        <v>0.3</v>
      </c>
      <c r="AL13" s="5">
        <f>ROUND(AJ13*(AK13/100),2)</f>
        <v>25.88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15</v>
      </c>
      <c r="K14" s="5">
        <v>0</v>
      </c>
      <c r="L14" s="5" t="s">
        <v>3916</v>
      </c>
      <c r="M14" s="5" t="s">
        <v>42</v>
      </c>
      <c r="N14" s="5">
        <f>((J14*400)+(K14*100))+L14</f>
        <v>6041.55</v>
      </c>
      <c r="O14" s="5" t="s">
        <v>70</v>
      </c>
      <c r="P14" s="5">
        <f>N14*O14</f>
        <v>755193.75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755193.75</v>
      </c>
      <c r="AH14" s="5">
        <f>AG14</f>
        <v>755193.75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117.55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17.6325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99.91749999999999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3918</v>
      </c>
      <c r="B10" s="5" t="s">
        <v>3919</v>
      </c>
      <c r="C10" s="5" t="s">
        <v>3920</v>
      </c>
      <c r="D10" s="5" t="s">
        <v>3921</v>
      </c>
      <c r="E10" s="5">
        <v>1</v>
      </c>
      <c r="F10" s="5">
        <v>22596</v>
      </c>
      <c r="G10" s="5" t="s">
        <v>3922</v>
      </c>
      <c r="H10" s="5" t="s">
        <v>88</v>
      </c>
      <c r="I10" s="5" t="s">
        <v>3923</v>
      </c>
      <c r="J10" s="5">
        <v>9</v>
      </c>
      <c r="K10" s="5">
        <v>1</v>
      </c>
      <c r="L10" s="5" t="s">
        <v>1320</v>
      </c>
      <c r="M10" s="5" t="s">
        <v>42</v>
      </c>
      <c r="N10" s="5">
        <f>((J10*400)+(K10*100))+L10</f>
        <v>3744</v>
      </c>
      <c r="O10" s="5" t="s">
        <v>43</v>
      </c>
      <c r="P10" s="5">
        <f>N10*O10</f>
        <v>280800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280800</v>
      </c>
      <c r="AH10" s="5">
        <f>AG10</f>
        <v>280800</v>
      </c>
      <c r="AI10" s="5">
        <v>0</v>
      </c>
      <c r="AJ10" s="5">
        <f>IF((AI10-AH10) &gt; 1,0,IF((AI10-AH10)&lt;0,AH10-AI10,AI10-AH10))</f>
        <v>280800</v>
      </c>
      <c r="AK10" s="5">
        <v>0.01</v>
      </c>
      <c r="AL10" s="5">
        <f>ROUND(AJ10*(AK10/100),2)</f>
        <v>28.08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28.08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4.2119999999999997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23.867999999999999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3924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3925</v>
      </c>
      <c r="B10" s="5" t="s">
        <v>3926</v>
      </c>
      <c r="C10" s="5" t="s">
        <v>3927</v>
      </c>
      <c r="D10" s="5" t="s">
        <v>3928</v>
      </c>
      <c r="E10" s="5">
        <v>1</v>
      </c>
      <c r="F10" s="5">
        <v>19187</v>
      </c>
      <c r="G10" s="5" t="s">
        <v>3929</v>
      </c>
      <c r="H10" s="5" t="s">
        <v>40</v>
      </c>
      <c r="I10" s="5" t="s">
        <v>3930</v>
      </c>
      <c r="J10" s="5">
        <v>14</v>
      </c>
      <c r="K10" s="5">
        <v>3</v>
      </c>
      <c r="L10" s="5" t="s">
        <v>811</v>
      </c>
      <c r="M10" s="5" t="s">
        <v>42</v>
      </c>
      <c r="N10" s="5">
        <f>((J10*400)+(K10*100))+L10</f>
        <v>5961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3932</v>
      </c>
      <c r="B10" s="5"/>
      <c r="C10" s="5" t="s">
        <v>3933</v>
      </c>
      <c r="D10" s="5" t="s">
        <v>3934</v>
      </c>
      <c r="E10" s="5">
        <v>1</v>
      </c>
      <c r="F10" s="5">
        <v>21860</v>
      </c>
      <c r="G10" s="5" t="s">
        <v>3935</v>
      </c>
      <c r="H10" s="5" t="s">
        <v>40</v>
      </c>
      <c r="I10" s="5" t="s">
        <v>3936</v>
      </c>
      <c r="J10" s="5">
        <v>5</v>
      </c>
      <c r="K10" s="5">
        <v>3</v>
      </c>
      <c r="L10" s="5" t="s">
        <v>150</v>
      </c>
      <c r="M10" s="5" t="s">
        <v>42</v>
      </c>
      <c r="N10" s="5">
        <f>((J10*400)+(K10*100))+L10</f>
        <v>2308</v>
      </c>
      <c r="O10" s="5" t="s">
        <v>70</v>
      </c>
      <c r="P10" s="5">
        <f>N10*O10</f>
        <v>288500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288500</v>
      </c>
      <c r="AH10" s="5">
        <f>AG10</f>
        <v>288500</v>
      </c>
      <c r="AI10" s="5">
        <v>0</v>
      </c>
      <c r="AJ10" s="5">
        <f>IF((AI10-AH10) &gt; 1,0,IF((AI10-AH10)&lt;0,AH10-AI10,AI10-AH10))</f>
        <v>288500</v>
      </c>
      <c r="AK10" s="5">
        <v>0.01</v>
      </c>
      <c r="AL10" s="5">
        <f>ROUND(AJ10*(AK10/100),2)</f>
        <v>28.85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28.85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4.3274999999999997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24.522500000000001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3937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3938</v>
      </c>
      <c r="B10" s="5" t="s">
        <v>3939</v>
      </c>
      <c r="C10" s="5" t="s">
        <v>3940</v>
      </c>
      <c r="D10" s="5" t="s">
        <v>3806</v>
      </c>
      <c r="E10" s="5">
        <v>1</v>
      </c>
      <c r="F10" s="5">
        <v>21782</v>
      </c>
      <c r="G10" s="5" t="s">
        <v>3941</v>
      </c>
      <c r="H10" s="5" t="s">
        <v>40</v>
      </c>
      <c r="I10" s="5"/>
      <c r="J10" s="5">
        <v>5</v>
      </c>
      <c r="K10" s="5">
        <v>3</v>
      </c>
      <c r="L10" s="5" t="s">
        <v>286</v>
      </c>
      <c r="M10" s="5" t="s">
        <v>42</v>
      </c>
      <c r="N10" s="5">
        <f>((J10*400)+(K10*100))+L10</f>
        <v>2386</v>
      </c>
      <c r="O10" s="5" t="s">
        <v>70</v>
      </c>
      <c r="P10" s="5">
        <f>N10*O10</f>
        <v>298250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298250</v>
      </c>
      <c r="AH10" s="5">
        <f>AG10</f>
        <v>298250</v>
      </c>
      <c r="AI10" s="5">
        <v>0</v>
      </c>
      <c r="AJ10" s="5">
        <f>IF((AI10-AH10) &gt; 1,0,IF((AI10-AH10)&lt;0,AH10-AI10,AI10-AH10))</f>
        <v>298250</v>
      </c>
      <c r="AK10" s="5">
        <v>0.01</v>
      </c>
      <c r="AL10" s="5">
        <f>ROUND(AJ10*(AK10/100),2)</f>
        <v>29.83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29.83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4.4744999999999999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25.355499999999999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3943</v>
      </c>
      <c r="B10" s="5" t="s">
        <v>3944</v>
      </c>
      <c r="C10" s="5" t="s">
        <v>3945</v>
      </c>
      <c r="D10" s="5" t="s">
        <v>3946</v>
      </c>
      <c r="E10" s="5">
        <v>1</v>
      </c>
      <c r="F10" s="5">
        <v>18390</v>
      </c>
      <c r="G10" s="5" t="s">
        <v>3947</v>
      </c>
      <c r="H10" s="5" t="s">
        <v>40</v>
      </c>
      <c r="I10" s="5"/>
      <c r="J10" s="5">
        <v>21</v>
      </c>
      <c r="K10" s="5">
        <v>3</v>
      </c>
      <c r="L10" s="5" t="s">
        <v>129</v>
      </c>
      <c r="M10" s="5" t="s">
        <v>42</v>
      </c>
      <c r="N10" s="5">
        <f>((J10*400)+(K10*100))+L10</f>
        <v>8734</v>
      </c>
      <c r="O10" s="5" t="s">
        <v>70</v>
      </c>
      <c r="P10" s="5">
        <f>N10*O10</f>
        <v>1091750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1091750</v>
      </c>
      <c r="AH10" s="5">
        <f>AG10</f>
        <v>1091750</v>
      </c>
      <c r="AI10" s="5">
        <v>0</v>
      </c>
      <c r="AJ10" s="5">
        <f>IF((AI10-AH10) &gt; 1,0,IF((AI10-AH10)&lt;0,AH10-AI10,AI10-AH10))</f>
        <v>1091750</v>
      </c>
      <c r="AK10" s="5">
        <v>0.01</v>
      </c>
      <c r="AL10" s="5">
        <f>ROUND(AJ10*(AK10/100),2)</f>
        <v>109.18</v>
      </c>
    </row>
    <row r="11" spans="1:38" ht="17.25" x14ac:dyDescent="0.25">
      <c r="A11" s="5" t="s">
        <v>3943</v>
      </c>
      <c r="B11" s="5" t="s">
        <v>3944</v>
      </c>
      <c r="C11" s="5" t="s">
        <v>3945</v>
      </c>
      <c r="D11" s="5" t="s">
        <v>3946</v>
      </c>
      <c r="E11" s="5">
        <v>2</v>
      </c>
      <c r="F11" s="5">
        <v>20163</v>
      </c>
      <c r="G11" s="5" t="s">
        <v>3948</v>
      </c>
      <c r="H11" s="5" t="s">
        <v>40</v>
      </c>
      <c r="I11" s="5"/>
      <c r="J11" s="5">
        <v>20</v>
      </c>
      <c r="K11" s="5">
        <v>2</v>
      </c>
      <c r="L11" s="5" t="s">
        <v>783</v>
      </c>
      <c r="M11" s="5" t="s">
        <v>42</v>
      </c>
      <c r="N11" s="5">
        <f>((J11*400)+(K11*100))+L11</f>
        <v>8245</v>
      </c>
      <c r="O11" s="5" t="s">
        <v>70</v>
      </c>
      <c r="P11" s="5">
        <f>N11*O11</f>
        <v>1030625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1030625</v>
      </c>
      <c r="AH11" s="5">
        <f>AG11</f>
        <v>1030625</v>
      </c>
      <c r="AI11" s="5">
        <v>0</v>
      </c>
      <c r="AJ11" s="5">
        <f>IF((AI11-AH11) &gt; 1,0,IF((AI11-AH11)&lt;0,AH11-AI11,AI11-AH11))</f>
        <v>1030625</v>
      </c>
      <c r="AK11" s="5">
        <v>0.01</v>
      </c>
      <c r="AL11" s="5">
        <f>ROUND(AJ11*(AK11/100),2)</f>
        <v>103.06</v>
      </c>
    </row>
    <row r="12" spans="1:38" ht="17.25" x14ac:dyDescent="0.25">
      <c r="A12" s="5" t="s">
        <v>3943</v>
      </c>
      <c r="B12" s="5" t="s">
        <v>3944</v>
      </c>
      <c r="C12" s="5" t="s">
        <v>3945</v>
      </c>
      <c r="D12" s="5" t="s">
        <v>3946</v>
      </c>
      <c r="E12" s="5">
        <v>3</v>
      </c>
      <c r="F12" s="5">
        <v>21300</v>
      </c>
      <c r="G12" s="5" t="s">
        <v>3949</v>
      </c>
      <c r="H12" s="5" t="s">
        <v>56</v>
      </c>
      <c r="I12" s="5"/>
      <c r="J12" s="5">
        <v>0</v>
      </c>
      <c r="K12" s="5">
        <v>0</v>
      </c>
      <c r="L12" s="5" t="s">
        <v>3950</v>
      </c>
      <c r="M12" s="5" t="s">
        <v>349</v>
      </c>
      <c r="N12" s="5">
        <f>((J12*400)+(K12*100))+L12</f>
        <v>32.5</v>
      </c>
      <c r="O12" s="5" t="s">
        <v>151</v>
      </c>
      <c r="P12" s="5">
        <f>N12*O12</f>
        <v>0</v>
      </c>
      <c r="Q12" s="5">
        <v>1</v>
      </c>
      <c r="R12" s="5" t="s">
        <v>3943</v>
      </c>
      <c r="S12" s="5" t="s">
        <v>3944</v>
      </c>
      <c r="T12" s="5" t="s">
        <v>3945</v>
      </c>
      <c r="U12" s="5" t="s">
        <v>3951</v>
      </c>
      <c r="V12" s="5" t="s">
        <v>2551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 t="s">
        <v>3943</v>
      </c>
      <c r="B13" s="5" t="s">
        <v>3944</v>
      </c>
      <c r="C13" s="5" t="s">
        <v>3945</v>
      </c>
      <c r="D13" s="5" t="s">
        <v>3946</v>
      </c>
      <c r="E13" s="5">
        <v>4</v>
      </c>
      <c r="F13" s="5">
        <v>22232</v>
      </c>
      <c r="G13" s="5" t="s">
        <v>3952</v>
      </c>
      <c r="H13" s="5" t="s">
        <v>56</v>
      </c>
      <c r="I13" s="5"/>
      <c r="J13" s="5">
        <v>0</v>
      </c>
      <c r="K13" s="5">
        <v>0</v>
      </c>
      <c r="L13" s="5" t="s">
        <v>2216</v>
      </c>
      <c r="M13" s="5" t="s">
        <v>349</v>
      </c>
      <c r="N13" s="5">
        <f>((J13*400)+(K13*100))+L13</f>
        <v>51</v>
      </c>
      <c r="O13" s="5" t="s">
        <v>151</v>
      </c>
      <c r="P13" s="5">
        <f>N13*O13</f>
        <v>0</v>
      </c>
      <c r="Q13" s="5">
        <v>1</v>
      </c>
      <c r="R13" s="5" t="s">
        <v>3943</v>
      </c>
      <c r="S13" s="5" t="s">
        <v>3944</v>
      </c>
      <c r="T13" s="5" t="s">
        <v>3945</v>
      </c>
      <c r="U13" s="5" t="s">
        <v>3951</v>
      </c>
      <c r="V13" s="5" t="s">
        <v>2551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 t="s">
        <v>3943</v>
      </c>
      <c r="B14" s="5" t="s">
        <v>3944</v>
      </c>
      <c r="C14" s="5" t="s">
        <v>3945</v>
      </c>
      <c r="D14" s="5" t="s">
        <v>3946</v>
      </c>
      <c r="E14" s="5">
        <v>5</v>
      </c>
      <c r="F14" s="5">
        <v>20563</v>
      </c>
      <c r="G14" s="5" t="s">
        <v>3953</v>
      </c>
      <c r="H14" s="5" t="s">
        <v>56</v>
      </c>
      <c r="I14" s="5"/>
      <c r="J14" s="5">
        <v>0</v>
      </c>
      <c r="K14" s="5">
        <v>0</v>
      </c>
      <c r="L14" s="5" t="s">
        <v>303</v>
      </c>
      <c r="M14" s="5" t="s">
        <v>349</v>
      </c>
      <c r="N14" s="5">
        <f>((J14*400)+(K14*100))+L14</f>
        <v>14</v>
      </c>
      <c r="O14" s="5" t="s">
        <v>151</v>
      </c>
      <c r="P14" s="5">
        <f>N14*O14</f>
        <v>0</v>
      </c>
      <c r="Q14" s="5">
        <v>1</v>
      </c>
      <c r="R14" s="5" t="s">
        <v>3943</v>
      </c>
      <c r="S14" s="5" t="s">
        <v>3944</v>
      </c>
      <c r="T14" s="5" t="s">
        <v>3945</v>
      </c>
      <c r="U14" s="5" t="s">
        <v>3951</v>
      </c>
      <c r="V14" s="5" t="s">
        <v>2551</v>
      </c>
      <c r="W14" s="5" t="s">
        <v>163</v>
      </c>
      <c r="X14" s="5" t="s">
        <v>164</v>
      </c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212.24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31.835999999999999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180.404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3955</v>
      </c>
      <c r="B10" s="5" t="s">
        <v>3956</v>
      </c>
      <c r="C10" s="5" t="s">
        <v>3957</v>
      </c>
      <c r="D10" s="5" t="s">
        <v>3958</v>
      </c>
      <c r="E10" s="5">
        <v>1</v>
      </c>
      <c r="F10" s="5">
        <v>20780</v>
      </c>
      <c r="G10" s="5" t="s">
        <v>3959</v>
      </c>
      <c r="H10" s="5" t="s">
        <v>88</v>
      </c>
      <c r="I10" s="5" t="s">
        <v>3960</v>
      </c>
      <c r="J10" s="5">
        <v>0</v>
      </c>
      <c r="K10" s="5">
        <v>0</v>
      </c>
      <c r="L10" s="5" t="s">
        <v>286</v>
      </c>
      <c r="M10" s="5" t="s">
        <v>42</v>
      </c>
      <c r="N10" s="5">
        <f>((J10*400)+(K10*100))+L10</f>
        <v>86</v>
      </c>
      <c r="O10" s="5" t="s">
        <v>554</v>
      </c>
      <c r="P10" s="5">
        <f>N10*O10</f>
        <v>60200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60200</v>
      </c>
      <c r="AH10" s="5">
        <f>AG10</f>
        <v>60200</v>
      </c>
      <c r="AI10" s="5">
        <v>0</v>
      </c>
      <c r="AJ10" s="5">
        <f>IF((AI10-AH10) &gt; 1,0,IF((AI10-AH10)&lt;0,AH10-AI10,AI10-AH10))</f>
        <v>60200</v>
      </c>
      <c r="AK10" s="5">
        <v>0.01</v>
      </c>
      <c r="AL10" s="5">
        <f>ROUND(AJ10*(AK10/100),2)</f>
        <v>6.02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6.02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0.90299999999999991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5.117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3961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3962</v>
      </c>
      <c r="B10" s="5" t="s">
        <v>3963</v>
      </c>
      <c r="C10" s="5" t="s">
        <v>3964</v>
      </c>
      <c r="D10" s="5" t="s">
        <v>1437</v>
      </c>
      <c r="E10" s="5">
        <v>1</v>
      </c>
      <c r="F10" s="5">
        <v>21735</v>
      </c>
      <c r="G10" s="5" t="s">
        <v>3965</v>
      </c>
      <c r="H10" s="5" t="s">
        <v>40</v>
      </c>
      <c r="I10" s="5"/>
      <c r="J10" s="5">
        <v>25</v>
      </c>
      <c r="K10" s="5">
        <v>2</v>
      </c>
      <c r="L10" s="5" t="s">
        <v>1282</v>
      </c>
      <c r="M10" s="5" t="s">
        <v>42</v>
      </c>
      <c r="N10" s="5">
        <f>((J10*400)+(K10*100))+L10</f>
        <v>10288</v>
      </c>
      <c r="O10" s="5" t="s">
        <v>70</v>
      </c>
      <c r="P10" s="5">
        <f>N10*O10</f>
        <v>1286000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1286000</v>
      </c>
      <c r="AH10" s="5">
        <f>AG10</f>
        <v>1286000</v>
      </c>
      <c r="AI10" s="5">
        <v>0</v>
      </c>
      <c r="AJ10" s="5">
        <f>IF((AI10-AH10) &gt; 1,0,IF((AI10-AH10)&lt;0,AH10-AI10,AI10-AH10))</f>
        <v>1286000</v>
      </c>
      <c r="AK10" s="5">
        <v>0.01</v>
      </c>
      <c r="AL10" s="5">
        <f>ROUND(AJ10*(AK10/100),2)</f>
        <v>128.6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128.6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19.29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109.31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3967</v>
      </c>
      <c r="B10" s="5" t="s">
        <v>3968</v>
      </c>
      <c r="C10" s="5" t="s">
        <v>3969</v>
      </c>
      <c r="D10" s="5" t="s">
        <v>3970</v>
      </c>
      <c r="E10" s="5">
        <v>1</v>
      </c>
      <c r="F10" s="5">
        <v>20975</v>
      </c>
      <c r="G10" s="5" t="s">
        <v>3971</v>
      </c>
      <c r="H10" s="5" t="s">
        <v>88</v>
      </c>
      <c r="I10" s="5" t="s">
        <v>3972</v>
      </c>
      <c r="J10" s="5">
        <v>2</v>
      </c>
      <c r="K10" s="5">
        <v>2</v>
      </c>
      <c r="L10" s="5" t="s">
        <v>206</v>
      </c>
      <c r="M10" s="5" t="s">
        <v>42</v>
      </c>
      <c r="N10" s="5">
        <f>((J10*400)+(K10*100))+L10</f>
        <v>1006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3967</v>
      </c>
      <c r="B11" s="5" t="s">
        <v>3968</v>
      </c>
      <c r="C11" s="5" t="s">
        <v>3969</v>
      </c>
      <c r="D11" s="5" t="s">
        <v>3970</v>
      </c>
      <c r="E11" s="5">
        <v>2</v>
      </c>
      <c r="F11" s="5">
        <v>19492</v>
      </c>
      <c r="G11" s="5" t="s">
        <v>3973</v>
      </c>
      <c r="H11" s="5" t="s">
        <v>88</v>
      </c>
      <c r="I11" s="5" t="s">
        <v>3974</v>
      </c>
      <c r="J11" s="5">
        <v>3</v>
      </c>
      <c r="K11" s="5">
        <v>3</v>
      </c>
      <c r="L11" s="5" t="s">
        <v>503</v>
      </c>
      <c r="M11" s="5" t="s">
        <v>42</v>
      </c>
      <c r="N11" s="5">
        <f>((J11*400)+(K11*100))+L11</f>
        <v>1574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3967</v>
      </c>
      <c r="B12" s="5" t="s">
        <v>3968</v>
      </c>
      <c r="C12" s="5" t="s">
        <v>3969</v>
      </c>
      <c r="D12" s="5" t="s">
        <v>3970</v>
      </c>
      <c r="E12" s="5">
        <v>3</v>
      </c>
      <c r="F12" s="5">
        <v>20452</v>
      </c>
      <c r="G12" s="5" t="s">
        <v>3975</v>
      </c>
      <c r="H12" s="5" t="s">
        <v>88</v>
      </c>
      <c r="I12" s="5" t="s">
        <v>3976</v>
      </c>
      <c r="J12" s="5">
        <v>2</v>
      </c>
      <c r="K12" s="5">
        <v>0</v>
      </c>
      <c r="L12" s="5" t="s">
        <v>375</v>
      </c>
      <c r="M12" s="5" t="s">
        <v>42</v>
      </c>
      <c r="N12" s="5">
        <f>((J12*400)+(K12*100))+L12</f>
        <v>825</v>
      </c>
      <c r="O12" s="5" t="s">
        <v>70</v>
      </c>
      <c r="P12" s="5">
        <f>N12*O12</f>
        <v>103125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103125</v>
      </c>
      <c r="AH12" s="5">
        <f>AG12</f>
        <v>103125</v>
      </c>
      <c r="AI12" s="5">
        <v>0</v>
      </c>
      <c r="AJ12" s="5">
        <f>IF((AI12-AH12) &gt; 1,0,IF((AI12-AH12)&lt;0,AH12-AI12,AI12-AH12))</f>
        <v>103125</v>
      </c>
      <c r="AK12" s="5">
        <v>0.01</v>
      </c>
      <c r="AL12" s="5">
        <f>ROUND(AJ12*(AK12/100),2)</f>
        <v>10.31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10.31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1.5465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8.7635000000000005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3977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3978</v>
      </c>
      <c r="B10" s="5"/>
      <c r="C10" s="5" t="s">
        <v>3979</v>
      </c>
      <c r="D10" s="5" t="s">
        <v>3980</v>
      </c>
      <c r="E10" s="5">
        <v>1</v>
      </c>
      <c r="F10" s="5">
        <v>21661</v>
      </c>
      <c r="G10" s="5" t="s">
        <v>3981</v>
      </c>
      <c r="H10" s="5" t="s">
        <v>88</v>
      </c>
      <c r="I10" s="5" t="s">
        <v>3982</v>
      </c>
      <c r="J10" s="5">
        <v>8</v>
      </c>
      <c r="K10" s="5">
        <v>3</v>
      </c>
      <c r="L10" s="5" t="s">
        <v>2216</v>
      </c>
      <c r="M10" s="5" t="s">
        <v>42</v>
      </c>
      <c r="N10" s="5">
        <f>((J10*400)+(K10*100))+L10</f>
        <v>3551</v>
      </c>
      <c r="O10" s="5" t="s">
        <v>321</v>
      </c>
      <c r="P10" s="5">
        <f>N10*O10</f>
        <v>1242850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1242850</v>
      </c>
      <c r="AH10" s="5">
        <f>AG10</f>
        <v>1242850</v>
      </c>
      <c r="AI10" s="5">
        <v>0</v>
      </c>
      <c r="AJ10" s="5">
        <f>IF((AI10-AH10) &gt; 1,0,IF((AI10-AH10)&lt;0,AH10-AI10,AI10-AH10))</f>
        <v>1242850</v>
      </c>
      <c r="AK10" s="5">
        <v>0.01</v>
      </c>
      <c r="AL10" s="5">
        <f>ROUND(AJ10*(AK10/100),2)</f>
        <v>124.29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124.29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18.6435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105.6465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497</v>
      </c>
      <c r="B10" s="5" t="s">
        <v>498</v>
      </c>
      <c r="C10" s="5" t="s">
        <v>499</v>
      </c>
      <c r="D10" s="5" t="s">
        <v>500</v>
      </c>
      <c r="E10" s="5">
        <v>1</v>
      </c>
      <c r="F10" s="5">
        <v>17944</v>
      </c>
      <c r="G10" s="5" t="s">
        <v>501</v>
      </c>
      <c r="H10" s="5" t="s">
        <v>56</v>
      </c>
      <c r="I10" s="5" t="s">
        <v>502</v>
      </c>
      <c r="J10" s="5">
        <v>0</v>
      </c>
      <c r="K10" s="5">
        <v>3</v>
      </c>
      <c r="L10" s="5" t="s">
        <v>503</v>
      </c>
      <c r="M10" s="5" t="s">
        <v>42</v>
      </c>
      <c r="N10" s="5">
        <f>((J10*400)+(K10*100))+L10</f>
        <v>374</v>
      </c>
      <c r="O10" s="5" t="s">
        <v>504</v>
      </c>
      <c r="P10" s="5">
        <f>N10*O10</f>
        <v>112200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112200</v>
      </c>
      <c r="AH10" s="5">
        <f>AG10</f>
        <v>112200</v>
      </c>
      <c r="AI10" s="5">
        <v>0</v>
      </c>
      <c r="AJ10" s="5">
        <f>IF((AI10-AH10) &gt; 1,0,IF((AI10-AH10)&lt;0,AH10-AI10,AI10-AH10))</f>
        <v>112200</v>
      </c>
      <c r="AK10" s="5">
        <v>0.01</v>
      </c>
      <c r="AL10" s="5">
        <f>ROUND(AJ10*(AK10/100),2)</f>
        <v>11.22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11.22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1.6830000000000001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9.5370000000000008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>
    <pageSetUpPr fitToPage="1"/>
  </sheetPr>
  <dimension ref="A1:AM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3983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3984</v>
      </c>
      <c r="B10" s="5" t="s">
        <v>3985</v>
      </c>
      <c r="C10" s="5" t="s">
        <v>3986</v>
      </c>
      <c r="D10" s="5" t="s">
        <v>3987</v>
      </c>
      <c r="E10" s="5">
        <v>1</v>
      </c>
      <c r="F10" s="5">
        <v>20042</v>
      </c>
      <c r="G10" s="5" t="s">
        <v>3988</v>
      </c>
      <c r="H10" s="5" t="s">
        <v>56</v>
      </c>
      <c r="I10" s="5" t="s">
        <v>3989</v>
      </c>
      <c r="J10" s="5">
        <v>0</v>
      </c>
      <c r="K10" s="5">
        <v>0</v>
      </c>
      <c r="L10" s="5" t="s">
        <v>3990</v>
      </c>
      <c r="M10" s="5" t="s">
        <v>160</v>
      </c>
      <c r="N10" s="5">
        <f>((J10*400)+(K10*100))+L10</f>
        <v>73.75</v>
      </c>
      <c r="O10" s="5" t="s">
        <v>554</v>
      </c>
      <c r="P10" s="5">
        <f>N10*O10</f>
        <v>51625</v>
      </c>
      <c r="Q10" s="5">
        <v>1</v>
      </c>
      <c r="R10" s="5" t="s">
        <v>3984</v>
      </c>
      <c r="S10" s="5" t="s">
        <v>3985</v>
      </c>
      <c r="T10" s="5" t="s">
        <v>3986</v>
      </c>
      <c r="U10" s="5" t="s">
        <v>3991</v>
      </c>
      <c r="V10" s="5" t="s">
        <v>3992</v>
      </c>
      <c r="W10" s="5" t="s">
        <v>163</v>
      </c>
      <c r="X10" s="5" t="s">
        <v>164</v>
      </c>
      <c r="Y10" s="5" t="s">
        <v>1590</v>
      </c>
      <c r="Z10" s="5">
        <v>25</v>
      </c>
      <c r="AA10" s="5">
        <v>100</v>
      </c>
      <c r="AB10" s="5">
        <v>6400</v>
      </c>
      <c r="AC10" s="5">
        <f>Z10*AB10</f>
        <v>160000</v>
      </c>
      <c r="AD10" s="5">
        <v>9</v>
      </c>
      <c r="AE10" s="5">
        <v>9</v>
      </c>
      <c r="AF10" s="5">
        <f>(AC10*(100-AE10))/100</f>
        <v>145600</v>
      </c>
      <c r="AG10" s="5">
        <f>P10+AF10</f>
        <v>197225</v>
      </c>
      <c r="AH10" s="5">
        <f>(AG10*AA10)/100</f>
        <v>197225</v>
      </c>
      <c r="AI10" s="5">
        <v>0</v>
      </c>
      <c r="AJ10" s="5">
        <f>IF((AI10-AH10) &gt; 1,0,IF((AI10-AH10)&lt;0,AH10-AI10,AI10-AH10))</f>
        <v>197225</v>
      </c>
      <c r="AK10" s="5">
        <v>0.3</v>
      </c>
      <c r="AL10" s="5">
        <f>ROUND(AJ10*(AK10/100),2)</f>
        <v>591.67999999999995</v>
      </c>
      <c r="AM10" t="s">
        <v>2028</v>
      </c>
    </row>
    <row r="11" spans="1:39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203</v>
      </c>
      <c r="M11" s="5" t="s">
        <v>42</v>
      </c>
      <c r="N11" s="5">
        <f>((J11*400)+(K11*100))+L11</f>
        <v>26.25</v>
      </c>
      <c r="O11" s="5" t="s">
        <v>554</v>
      </c>
      <c r="P11" s="5">
        <f>N11*O11</f>
        <v>18375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18375</v>
      </c>
      <c r="AH11" s="5">
        <f>AG11</f>
        <v>18375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9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591.67999999999995</v>
      </c>
    </row>
    <row r="13" spans="1:39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88.751999999999995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502.92799999999994</v>
      </c>
    </row>
    <row r="15" spans="1:39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9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3993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3994</v>
      </c>
      <c r="B10" s="5" t="s">
        <v>3995</v>
      </c>
      <c r="C10" s="5" t="s">
        <v>3996</v>
      </c>
      <c r="D10" s="5" t="s">
        <v>3997</v>
      </c>
      <c r="E10" s="5">
        <v>1</v>
      </c>
      <c r="F10" s="5">
        <v>17896</v>
      </c>
      <c r="G10" s="5"/>
      <c r="H10" s="5" t="s">
        <v>88</v>
      </c>
      <c r="I10" s="5" t="s">
        <v>3998</v>
      </c>
      <c r="J10" s="5">
        <v>3</v>
      </c>
      <c r="K10" s="5">
        <v>1</v>
      </c>
      <c r="L10" s="5" t="s">
        <v>834</v>
      </c>
      <c r="M10" s="5" t="s">
        <v>42</v>
      </c>
      <c r="N10" s="5">
        <f>((J10*400)+(K10*100))+L10</f>
        <v>1336</v>
      </c>
      <c r="O10" s="5" t="s">
        <v>70</v>
      </c>
      <c r="P10" s="5">
        <f>N10*O10</f>
        <v>167000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167000</v>
      </c>
      <c r="AH10" s="5">
        <f>AG10</f>
        <v>167000</v>
      </c>
      <c r="AI10" s="5">
        <v>0</v>
      </c>
      <c r="AJ10" s="5">
        <f>IF((AI10-AH10) &gt; 1,0,IF((AI10-AH10)&lt;0,AH10-AI10,AI10-AH10))</f>
        <v>167000</v>
      </c>
      <c r="AK10" s="5">
        <v>0.01</v>
      </c>
      <c r="AL10" s="5">
        <f>ROUND(AJ10*(AK10/100),2)</f>
        <v>16.7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16.7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2.5049999999999999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14.195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3999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4000</v>
      </c>
      <c r="B10" s="5" t="s">
        <v>4001</v>
      </c>
      <c r="C10" s="5" t="s">
        <v>4002</v>
      </c>
      <c r="D10" s="5" t="s">
        <v>4003</v>
      </c>
      <c r="E10" s="5">
        <v>1</v>
      </c>
      <c r="F10" s="5">
        <v>19548</v>
      </c>
      <c r="G10" s="5" t="s">
        <v>4004</v>
      </c>
      <c r="H10" s="5" t="s">
        <v>88</v>
      </c>
      <c r="I10" s="5" t="s">
        <v>4005</v>
      </c>
      <c r="J10" s="5">
        <v>15</v>
      </c>
      <c r="K10" s="5">
        <v>3</v>
      </c>
      <c r="L10" s="5" t="s">
        <v>106</v>
      </c>
      <c r="M10" s="5" t="s">
        <v>42</v>
      </c>
      <c r="N10" s="5">
        <f>((J10*400)+(K10*100))+L10</f>
        <v>6333</v>
      </c>
      <c r="O10" s="5" t="s">
        <v>70</v>
      </c>
      <c r="P10" s="5">
        <f>N10*O10</f>
        <v>791625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791625</v>
      </c>
      <c r="AH10" s="5">
        <f>AG10</f>
        <v>791625</v>
      </c>
      <c r="AI10" s="5">
        <v>0</v>
      </c>
      <c r="AJ10" s="5">
        <f>IF((AI10-AH10) &gt; 1,0,IF((AI10-AH10)&lt;0,AH10-AI10,AI10-AH10))</f>
        <v>791625</v>
      </c>
      <c r="AK10" s="5">
        <v>0.01</v>
      </c>
      <c r="AL10" s="5">
        <f>ROUND(AJ10*(AK10/100),2)</f>
        <v>79.16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79.16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11.873999999999999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67.286000000000001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4006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4007</v>
      </c>
      <c r="B10" s="5" t="s">
        <v>4008</v>
      </c>
      <c r="C10" s="5" t="s">
        <v>4009</v>
      </c>
      <c r="D10" s="5" t="s">
        <v>4010</v>
      </c>
      <c r="E10" s="5">
        <v>1</v>
      </c>
      <c r="F10" s="5">
        <v>21832</v>
      </c>
      <c r="G10" s="5" t="s">
        <v>4011</v>
      </c>
      <c r="H10" s="5" t="s">
        <v>56</v>
      </c>
      <c r="I10" s="5" t="s">
        <v>4012</v>
      </c>
      <c r="J10" s="5">
        <v>0</v>
      </c>
      <c r="K10" s="5">
        <v>2</v>
      </c>
      <c r="L10" s="5" t="s">
        <v>206</v>
      </c>
      <c r="M10" s="5" t="s">
        <v>42</v>
      </c>
      <c r="N10" s="5">
        <f>((J10*400)+(K10*100))+L10</f>
        <v>206</v>
      </c>
      <c r="O10" s="5" t="s">
        <v>321</v>
      </c>
      <c r="P10" s="5">
        <f>N10*O10</f>
        <v>72100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72100</v>
      </c>
      <c r="AH10" s="5">
        <f>AG10</f>
        <v>72100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4007</v>
      </c>
      <c r="B11" s="5" t="s">
        <v>4008</v>
      </c>
      <c r="C11" s="5" t="s">
        <v>4009</v>
      </c>
      <c r="D11" s="5" t="s">
        <v>4010</v>
      </c>
      <c r="E11" s="5">
        <v>2</v>
      </c>
      <c r="F11" s="5">
        <v>22980</v>
      </c>
      <c r="G11" s="5" t="s">
        <v>4013</v>
      </c>
      <c r="H11" s="5" t="s">
        <v>56</v>
      </c>
      <c r="I11" s="5" t="s">
        <v>4014</v>
      </c>
      <c r="J11" s="5">
        <v>0</v>
      </c>
      <c r="K11" s="5">
        <v>1</v>
      </c>
      <c r="L11" s="5" t="s">
        <v>1282</v>
      </c>
      <c r="M11" s="5" t="s">
        <v>42</v>
      </c>
      <c r="N11" s="5">
        <f>((J11*400)+(K11*100))+L11</f>
        <v>188</v>
      </c>
      <c r="O11" s="5" t="s">
        <v>321</v>
      </c>
      <c r="P11" s="5">
        <f>N11*O11</f>
        <v>65800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65800</v>
      </c>
      <c r="AH11" s="5">
        <f>AG11</f>
        <v>65800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4007</v>
      </c>
      <c r="B12" s="5" t="s">
        <v>4008</v>
      </c>
      <c r="C12" s="5" t="s">
        <v>4009</v>
      </c>
      <c r="D12" s="5" t="s">
        <v>4010</v>
      </c>
      <c r="E12" s="5">
        <v>3</v>
      </c>
      <c r="F12" s="5">
        <v>22071</v>
      </c>
      <c r="G12" s="5" t="s">
        <v>4015</v>
      </c>
      <c r="H12" s="5" t="s">
        <v>40</v>
      </c>
      <c r="I12" s="5" t="s">
        <v>4016</v>
      </c>
      <c r="J12" s="5">
        <v>12</v>
      </c>
      <c r="K12" s="5">
        <v>0</v>
      </c>
      <c r="L12" s="5" t="s">
        <v>221</v>
      </c>
      <c r="M12" s="5" t="s">
        <v>42</v>
      </c>
      <c r="N12" s="5">
        <f>((J12*400)+(K12*100))+L12</f>
        <v>4899</v>
      </c>
      <c r="O12" s="5" t="s">
        <v>70</v>
      </c>
      <c r="P12" s="5">
        <f>N12*O12</f>
        <v>612375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612375</v>
      </c>
      <c r="AH12" s="5">
        <f>AG12</f>
        <v>612375</v>
      </c>
      <c r="AI12" s="5">
        <v>0</v>
      </c>
      <c r="AJ12" s="5">
        <f>IF((AI12-AH12) &gt; 1,0,IF((AI12-AH12)&lt;0,AH12-AI12,AI12-AH12))</f>
        <v>612375</v>
      </c>
      <c r="AK12" s="5">
        <v>0.01</v>
      </c>
      <c r="AL12" s="5">
        <f>ROUND(AJ12*(AK12/100),2)</f>
        <v>61.24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61.24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9.1859999999999999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52.054000000000002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4018</v>
      </c>
      <c r="B10" s="5" t="s">
        <v>4019</v>
      </c>
      <c r="C10" s="5" t="s">
        <v>4020</v>
      </c>
      <c r="D10" s="5" t="s">
        <v>4021</v>
      </c>
      <c r="E10" s="5">
        <v>1</v>
      </c>
      <c r="F10" s="5">
        <v>20525</v>
      </c>
      <c r="G10" s="5" t="s">
        <v>4022</v>
      </c>
      <c r="H10" s="5" t="s">
        <v>56</v>
      </c>
      <c r="I10" s="5" t="s">
        <v>4023</v>
      </c>
      <c r="J10" s="5">
        <v>6</v>
      </c>
      <c r="K10" s="5">
        <v>2</v>
      </c>
      <c r="L10" s="5" t="s">
        <v>389</v>
      </c>
      <c r="M10" s="5" t="s">
        <v>42</v>
      </c>
      <c r="N10" s="5">
        <f>((J10*400)+(K10*100))+L10</f>
        <v>2649</v>
      </c>
      <c r="O10" s="5" t="s">
        <v>222</v>
      </c>
      <c r="P10" s="5">
        <f>N10*O10</f>
        <v>662250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662250</v>
      </c>
      <c r="AH10" s="5">
        <f>AG10</f>
        <v>662250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4018</v>
      </c>
      <c r="B11" s="5" t="s">
        <v>4019</v>
      </c>
      <c r="C11" s="5" t="s">
        <v>4020</v>
      </c>
      <c r="D11" s="5" t="s">
        <v>4021</v>
      </c>
      <c r="E11" s="5">
        <v>2</v>
      </c>
      <c r="F11" s="5">
        <v>22607</v>
      </c>
      <c r="G11" s="5" t="s">
        <v>4024</v>
      </c>
      <c r="H11" s="5" t="s">
        <v>56</v>
      </c>
      <c r="I11" s="5" t="s">
        <v>4025</v>
      </c>
      <c r="J11" s="5">
        <v>4</v>
      </c>
      <c r="K11" s="5">
        <v>0</v>
      </c>
      <c r="L11" s="5" t="s">
        <v>834</v>
      </c>
      <c r="M11" s="5" t="s">
        <v>42</v>
      </c>
      <c r="N11" s="5">
        <f>((J11*400)+(K11*100))+L11</f>
        <v>1636</v>
      </c>
      <c r="O11" s="5" t="s">
        <v>70</v>
      </c>
      <c r="P11" s="5">
        <f>N11*O11</f>
        <v>204500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204500</v>
      </c>
      <c r="AH11" s="5">
        <f>AG11</f>
        <v>204500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4018</v>
      </c>
      <c r="B12" s="5" t="s">
        <v>4019</v>
      </c>
      <c r="C12" s="5" t="s">
        <v>4020</v>
      </c>
      <c r="D12" s="5" t="s">
        <v>4021</v>
      </c>
      <c r="E12" s="5">
        <v>3</v>
      </c>
      <c r="F12" s="5">
        <v>20534</v>
      </c>
      <c r="G12" s="5" t="s">
        <v>4026</v>
      </c>
      <c r="H12" s="5" t="s">
        <v>56</v>
      </c>
      <c r="I12" s="5" t="s">
        <v>4027</v>
      </c>
      <c r="J12" s="5">
        <v>4</v>
      </c>
      <c r="K12" s="5">
        <v>3</v>
      </c>
      <c r="L12" s="5" t="s">
        <v>41</v>
      </c>
      <c r="M12" s="5" t="s">
        <v>42</v>
      </c>
      <c r="N12" s="5">
        <f>((J12*400)+(K12*100))+L12</f>
        <v>1979</v>
      </c>
      <c r="O12" s="5" t="s">
        <v>70</v>
      </c>
      <c r="P12" s="5">
        <f>N12*O12</f>
        <v>247375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247375</v>
      </c>
      <c r="AH12" s="5">
        <f>AG12</f>
        <v>247375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4018</v>
      </c>
      <c r="B13" s="5" t="s">
        <v>4019</v>
      </c>
      <c r="C13" s="5" t="s">
        <v>4020</v>
      </c>
      <c r="D13" s="5" t="s">
        <v>4021</v>
      </c>
      <c r="E13" s="5">
        <v>4</v>
      </c>
      <c r="F13" s="5">
        <v>19729</v>
      </c>
      <c r="G13" s="5" t="s">
        <v>4028</v>
      </c>
      <c r="H13" s="5" t="s">
        <v>40</v>
      </c>
      <c r="I13" s="5"/>
      <c r="J13" s="5">
        <v>4</v>
      </c>
      <c r="K13" s="5">
        <v>0</v>
      </c>
      <c r="L13" s="5" t="s">
        <v>1744</v>
      </c>
      <c r="M13" s="5" t="s">
        <v>42</v>
      </c>
      <c r="N13" s="5">
        <f>((J13*400)+(K13*100))+L13</f>
        <v>1662</v>
      </c>
      <c r="O13" s="5" t="s">
        <v>79</v>
      </c>
      <c r="P13" s="5">
        <f>N13*O13</f>
        <v>249300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249300</v>
      </c>
      <c r="AH13" s="5">
        <f>AG13</f>
        <v>249300</v>
      </c>
      <c r="AI13" s="5">
        <v>0</v>
      </c>
      <c r="AJ13" s="5">
        <f>IF((AI13-AH13) &gt; 1,0,IF((AI13-AH13)&lt;0,AH13-AI13,AI13-AH13))</f>
        <v>249300</v>
      </c>
      <c r="AK13" s="5">
        <v>0.01</v>
      </c>
      <c r="AL13" s="5">
        <f>ROUND(AJ13*(AK13/100),2)</f>
        <v>24.93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24.93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3.7394999999999996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21.1905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4030</v>
      </c>
      <c r="B10" s="5" t="s">
        <v>4031</v>
      </c>
      <c r="C10" s="5" t="s">
        <v>4032</v>
      </c>
      <c r="D10" s="5" t="s">
        <v>4033</v>
      </c>
      <c r="E10" s="5">
        <v>1</v>
      </c>
      <c r="F10" s="5">
        <v>19393</v>
      </c>
      <c r="G10" s="5" t="s">
        <v>4034</v>
      </c>
      <c r="H10" s="5" t="s">
        <v>40</v>
      </c>
      <c r="I10" s="5"/>
      <c r="J10" s="5">
        <v>12</v>
      </c>
      <c r="K10" s="5">
        <v>0</v>
      </c>
      <c r="L10" s="5" t="s">
        <v>468</v>
      </c>
      <c r="M10" s="5" t="s">
        <v>42</v>
      </c>
      <c r="N10" s="5">
        <f>((J10*400)+(K10*100))+L10</f>
        <v>4877</v>
      </c>
      <c r="O10" s="5" t="s">
        <v>79</v>
      </c>
      <c r="P10" s="5">
        <f>N10*O10</f>
        <v>731550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731550</v>
      </c>
      <c r="AH10" s="5">
        <f>AG10</f>
        <v>731550</v>
      </c>
      <c r="AI10" s="5">
        <v>0</v>
      </c>
      <c r="AJ10" s="5">
        <f>IF((AI10-AH10) &gt; 1,0,IF((AI10-AH10)&lt;0,AH10-AI10,AI10-AH10))</f>
        <v>731550</v>
      </c>
      <c r="AK10" s="5">
        <v>0.01</v>
      </c>
      <c r="AL10" s="5">
        <f>ROUND(AJ10*(AK10/100),2)</f>
        <v>73.16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73.16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10.973999999999998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62.186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4036</v>
      </c>
      <c r="B10" s="5" t="s">
        <v>4037</v>
      </c>
      <c r="C10" s="5" t="s">
        <v>4038</v>
      </c>
      <c r="D10" s="5" t="s">
        <v>4039</v>
      </c>
      <c r="E10" s="5">
        <v>1</v>
      </c>
      <c r="F10" s="5">
        <v>18946</v>
      </c>
      <c r="G10" s="5" t="s">
        <v>4040</v>
      </c>
      <c r="H10" s="5" t="s">
        <v>88</v>
      </c>
      <c r="I10" s="5" t="s">
        <v>4041</v>
      </c>
      <c r="J10" s="5">
        <v>1</v>
      </c>
      <c r="K10" s="5">
        <v>2</v>
      </c>
      <c r="L10" s="5" t="s">
        <v>225</v>
      </c>
      <c r="M10" s="5" t="s">
        <v>42</v>
      </c>
      <c r="N10" s="5">
        <f>((J10*400)+(K10*100))+L10</f>
        <v>655</v>
      </c>
      <c r="O10" s="5" t="s">
        <v>158</v>
      </c>
      <c r="P10" s="5">
        <f>N10*O10</f>
        <v>114625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114625</v>
      </c>
      <c r="AH10" s="5">
        <f>AG10</f>
        <v>114625</v>
      </c>
      <c r="AI10" s="5">
        <v>0</v>
      </c>
      <c r="AJ10" s="5">
        <f>IF((AI10-AH10) &gt; 1,0,IF((AI10-AH10)&lt;0,AH10-AI10,AI10-AH10))</f>
        <v>114625</v>
      </c>
      <c r="AK10" s="5">
        <v>0.01</v>
      </c>
      <c r="AL10" s="5">
        <f>ROUND(AJ10*(AK10/100),2)</f>
        <v>11.46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11.46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1.7190000000000001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9.7410000000000014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4042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4043</v>
      </c>
      <c r="B10" s="5"/>
      <c r="C10" s="5" t="s">
        <v>4044</v>
      </c>
      <c r="D10" s="5" t="s">
        <v>4045</v>
      </c>
      <c r="E10" s="5">
        <v>1</v>
      </c>
      <c r="F10" s="5">
        <v>22555</v>
      </c>
      <c r="G10" s="5" t="s">
        <v>4046</v>
      </c>
      <c r="H10" s="5" t="s">
        <v>156</v>
      </c>
      <c r="I10" s="5" t="s">
        <v>4047</v>
      </c>
      <c r="J10" s="5">
        <v>7</v>
      </c>
      <c r="K10" s="5">
        <v>0</v>
      </c>
      <c r="L10" s="5" t="s">
        <v>503</v>
      </c>
      <c r="M10" s="5" t="s">
        <v>42</v>
      </c>
      <c r="N10" s="5">
        <f>((J10*400)+(K10*100))+L10</f>
        <v>2874</v>
      </c>
      <c r="O10" s="5" t="s">
        <v>70</v>
      </c>
      <c r="P10" s="5">
        <f>N10*O10</f>
        <v>359250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359250</v>
      </c>
      <c r="AH10" s="5">
        <f>AG10</f>
        <v>359250</v>
      </c>
      <c r="AI10" s="5">
        <v>0</v>
      </c>
      <c r="AJ10" s="5">
        <f>IF((AI10-AH10) &gt; 1,0,IF((AI10-AH10)&lt;0,AH10-AI10,AI10-AH10))</f>
        <v>359250</v>
      </c>
      <c r="AK10" s="5">
        <v>0.01</v>
      </c>
      <c r="AL10" s="5">
        <f>ROUND(AJ10*(AK10/100),2)</f>
        <v>35.93</v>
      </c>
    </row>
    <row r="11" spans="1:38" ht="17.25" x14ac:dyDescent="0.25">
      <c r="A11" s="5" t="s">
        <v>4043</v>
      </c>
      <c r="B11" s="5"/>
      <c r="C11" s="5" t="s">
        <v>4044</v>
      </c>
      <c r="D11" s="5" t="s">
        <v>4045</v>
      </c>
      <c r="E11" s="5">
        <v>2</v>
      </c>
      <c r="F11" s="5">
        <v>18899</v>
      </c>
      <c r="G11" s="5" t="s">
        <v>4048</v>
      </c>
      <c r="H11" s="5" t="s">
        <v>156</v>
      </c>
      <c r="I11" s="5" t="s">
        <v>4049</v>
      </c>
      <c r="J11" s="5">
        <v>5</v>
      </c>
      <c r="K11" s="5">
        <v>0</v>
      </c>
      <c r="L11" s="5" t="s">
        <v>41</v>
      </c>
      <c r="M11" s="5" t="s">
        <v>42</v>
      </c>
      <c r="N11" s="5">
        <f>((J11*400)+(K11*100))+L11</f>
        <v>2079</v>
      </c>
      <c r="O11" s="5" t="s">
        <v>70</v>
      </c>
      <c r="P11" s="5">
        <f>N11*O11</f>
        <v>259875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259875</v>
      </c>
      <c r="AH11" s="5">
        <f>AG11</f>
        <v>259875</v>
      </c>
      <c r="AI11" s="5">
        <v>0</v>
      </c>
      <c r="AJ11" s="5">
        <f>IF((AI11-AH11) &gt; 1,0,IF((AI11-AH11)&lt;0,AH11-AI11,AI11-AH11))</f>
        <v>259875</v>
      </c>
      <c r="AK11" s="5">
        <v>0.01</v>
      </c>
      <c r="AL11" s="5">
        <f>ROUND(AJ11*(AK11/100),2)</f>
        <v>25.99</v>
      </c>
    </row>
    <row r="12" spans="1:38" ht="17.25" x14ac:dyDescent="0.25">
      <c r="A12" s="5" t="s">
        <v>4043</v>
      </c>
      <c r="B12" s="5"/>
      <c r="C12" s="5" t="s">
        <v>4044</v>
      </c>
      <c r="D12" s="5" t="s">
        <v>4045</v>
      </c>
      <c r="E12" s="5">
        <v>3</v>
      </c>
      <c r="F12" s="5">
        <v>18630</v>
      </c>
      <c r="G12" s="5" t="s">
        <v>4050</v>
      </c>
      <c r="H12" s="5" t="s">
        <v>156</v>
      </c>
      <c r="I12" s="5" t="s">
        <v>4051</v>
      </c>
      <c r="J12" s="5">
        <v>5</v>
      </c>
      <c r="K12" s="5">
        <v>1</v>
      </c>
      <c r="L12" s="5" t="s">
        <v>126</v>
      </c>
      <c r="M12" s="5" t="s">
        <v>42</v>
      </c>
      <c r="N12" s="5">
        <f>((J12*400)+(K12*100))+L12</f>
        <v>2102</v>
      </c>
      <c r="O12" s="5" t="s">
        <v>70</v>
      </c>
      <c r="P12" s="5">
        <f>N12*O12</f>
        <v>262750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262750</v>
      </c>
      <c r="AH12" s="5">
        <f>AG12</f>
        <v>262750</v>
      </c>
      <c r="AI12" s="5">
        <v>0</v>
      </c>
      <c r="AJ12" s="5">
        <f>IF((AI12-AH12) &gt; 1,0,IF((AI12-AH12)&lt;0,AH12-AI12,AI12-AH12))</f>
        <v>262750</v>
      </c>
      <c r="AK12" s="5">
        <v>0.01</v>
      </c>
      <c r="AL12" s="5">
        <f>ROUND(AJ12*(AK12/100),2)</f>
        <v>26.28</v>
      </c>
    </row>
    <row r="13" spans="1:38" ht="17.25" x14ac:dyDescent="0.25">
      <c r="A13" s="5" t="s">
        <v>4043</v>
      </c>
      <c r="B13" s="5"/>
      <c r="C13" s="5" t="s">
        <v>4044</v>
      </c>
      <c r="D13" s="5" t="s">
        <v>4045</v>
      </c>
      <c r="E13" s="5">
        <v>4</v>
      </c>
      <c r="F13" s="5">
        <v>19774</v>
      </c>
      <c r="G13" s="5" t="s">
        <v>4052</v>
      </c>
      <c r="H13" s="5" t="s">
        <v>156</v>
      </c>
      <c r="I13" s="5"/>
      <c r="J13" s="5">
        <v>4</v>
      </c>
      <c r="K13" s="5">
        <v>3</v>
      </c>
      <c r="L13" s="5" t="s">
        <v>286</v>
      </c>
      <c r="M13" s="5" t="s">
        <v>42</v>
      </c>
      <c r="N13" s="5">
        <f>((J13*400)+(K13*100))+L13</f>
        <v>1986</v>
      </c>
      <c r="O13" s="5" t="s">
        <v>70</v>
      </c>
      <c r="P13" s="5">
        <f>N13*O13</f>
        <v>248250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248250</v>
      </c>
      <c r="AH13" s="5">
        <f>AG13</f>
        <v>248250</v>
      </c>
      <c r="AI13" s="5">
        <v>0</v>
      </c>
      <c r="AJ13" s="5">
        <f>IF((AI13-AH13) &gt; 1,0,IF((AI13-AH13)&lt;0,AH13-AI13,AI13-AH13))</f>
        <v>248250</v>
      </c>
      <c r="AK13" s="5">
        <v>0.01</v>
      </c>
      <c r="AL13" s="5">
        <f>ROUND(AJ13*(AK13/100),2)</f>
        <v>24.83</v>
      </c>
    </row>
    <row r="14" spans="1:38" ht="17.25" x14ac:dyDescent="0.25">
      <c r="A14" s="5" t="s">
        <v>4043</v>
      </c>
      <c r="B14" s="5"/>
      <c r="C14" s="5" t="s">
        <v>4044</v>
      </c>
      <c r="D14" s="5" t="s">
        <v>4045</v>
      </c>
      <c r="E14" s="5">
        <v>5</v>
      </c>
      <c r="F14" s="5">
        <v>22560</v>
      </c>
      <c r="G14" s="5" t="s">
        <v>4053</v>
      </c>
      <c r="H14" s="5" t="s">
        <v>156</v>
      </c>
      <c r="I14" s="5"/>
      <c r="J14" s="5">
        <v>8</v>
      </c>
      <c r="K14" s="5">
        <v>2</v>
      </c>
      <c r="L14" s="5" t="s">
        <v>180</v>
      </c>
      <c r="M14" s="5" t="s">
        <v>42</v>
      </c>
      <c r="N14" s="5">
        <f>((J14*400)+(K14*100))+L14</f>
        <v>3458</v>
      </c>
      <c r="O14" s="5" t="s">
        <v>70</v>
      </c>
      <c r="P14" s="5">
        <f>N14*O14</f>
        <v>432250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432250</v>
      </c>
      <c r="AH14" s="5">
        <f>AG14</f>
        <v>432250</v>
      </c>
      <c r="AI14" s="5">
        <v>0</v>
      </c>
      <c r="AJ14" s="5">
        <f>IF((AI14-AH14) &gt; 1,0,IF((AI14-AH14)&lt;0,AH14-AI14,AI14-AH14))</f>
        <v>432250</v>
      </c>
      <c r="AK14" s="5">
        <v>0.01</v>
      </c>
      <c r="AL14" s="5">
        <f>ROUND(AJ14*(AK14/100),2)</f>
        <v>43.23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156.26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23.438999999999997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132.821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>
    <pageSetUpPr fitToPage="1"/>
  </sheetPr>
  <dimension ref="A1:AL22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4055</v>
      </c>
      <c r="B10" s="5" t="s">
        <v>4056</v>
      </c>
      <c r="C10" s="5" t="s">
        <v>4057</v>
      </c>
      <c r="D10" s="5" t="s">
        <v>1817</v>
      </c>
      <c r="E10" s="5">
        <v>1</v>
      </c>
      <c r="F10" s="5">
        <v>20727</v>
      </c>
      <c r="G10" s="5" t="s">
        <v>4058</v>
      </c>
      <c r="H10" s="5" t="s">
        <v>88</v>
      </c>
      <c r="I10" s="5" t="s">
        <v>4059</v>
      </c>
      <c r="J10" s="5">
        <v>52</v>
      </c>
      <c r="K10" s="5">
        <v>1</v>
      </c>
      <c r="L10" s="5" t="s">
        <v>278</v>
      </c>
      <c r="M10" s="5" t="s">
        <v>42</v>
      </c>
      <c r="N10" s="5">
        <f t="shared" ref="N10:N15" si="0">((J10*400)+(K10*100))+L10</f>
        <v>20983</v>
      </c>
      <c r="O10" s="5" t="s">
        <v>383</v>
      </c>
      <c r="P10" s="5">
        <f t="shared" ref="P10:P15" si="1">N10*O10</f>
        <v>10491500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10491500</v>
      </c>
      <c r="AH10" s="5">
        <f>AG10</f>
        <v>10491500</v>
      </c>
      <c r="AI10" s="5">
        <v>0</v>
      </c>
      <c r="AJ10" s="5">
        <f>IF((AI10-AH10) &gt; 1,0,IF((AI10-AH10)&lt;0,AH10-AI10,AI10-AH10))</f>
        <v>10491500</v>
      </c>
      <c r="AK10" s="5">
        <v>0.01</v>
      </c>
      <c r="AL10" s="5">
        <f>ROUND(AJ10*(AK10/100),2)</f>
        <v>1049.1500000000001</v>
      </c>
    </row>
    <row r="11" spans="1:38" ht="17.25" x14ac:dyDescent="0.25">
      <c r="A11" s="5" t="s">
        <v>4055</v>
      </c>
      <c r="B11" s="5" t="s">
        <v>4056</v>
      </c>
      <c r="C11" s="5" t="s">
        <v>4057</v>
      </c>
      <c r="D11" s="5" t="s">
        <v>1817</v>
      </c>
      <c r="E11" s="5">
        <v>2</v>
      </c>
      <c r="F11" s="5">
        <v>20959</v>
      </c>
      <c r="G11" s="5" t="s">
        <v>4060</v>
      </c>
      <c r="H11" s="5" t="s">
        <v>88</v>
      </c>
      <c r="I11" s="5" t="s">
        <v>4061</v>
      </c>
      <c r="J11" s="5">
        <v>0</v>
      </c>
      <c r="K11" s="5">
        <v>0</v>
      </c>
      <c r="L11" s="5" t="s">
        <v>4062</v>
      </c>
      <c r="M11" s="5" t="s">
        <v>59</v>
      </c>
      <c r="N11" s="5">
        <f t="shared" si="0"/>
        <v>625</v>
      </c>
      <c r="O11" s="5" t="s">
        <v>91</v>
      </c>
      <c r="P11" s="5">
        <f t="shared" si="1"/>
        <v>1250000</v>
      </c>
      <c r="Q11" s="5"/>
      <c r="R11" s="5"/>
      <c r="S11" s="5"/>
      <c r="T11" s="5"/>
      <c r="U11" s="5"/>
      <c r="V11" s="5"/>
      <c r="W11" s="5" t="s">
        <v>61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>P11</f>
        <v>1250000</v>
      </c>
      <c r="AH11" s="5">
        <f>AG11</f>
        <v>1250000</v>
      </c>
      <c r="AI11" s="5">
        <v>0</v>
      </c>
      <c r="AJ11" s="5">
        <f>IF((AI11-AH11) &gt; 1,0,IF((AI11-AH11)&lt;0,AH11-AI11,AI11-AH11))</f>
        <v>1250000</v>
      </c>
      <c r="AK11" s="5">
        <v>0.3</v>
      </c>
      <c r="AL11" s="5">
        <f>ROUND(AJ11*(AK11/100),2)</f>
        <v>3750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0</v>
      </c>
      <c r="K12" s="5">
        <v>0</v>
      </c>
      <c r="L12" s="5" t="s">
        <v>69</v>
      </c>
      <c r="M12" s="5" t="s">
        <v>349</v>
      </c>
      <c r="N12" s="5">
        <f t="shared" si="0"/>
        <v>84</v>
      </c>
      <c r="O12" s="5" t="s">
        <v>91</v>
      </c>
      <c r="P12" s="5">
        <f t="shared" si="1"/>
        <v>168000</v>
      </c>
      <c r="Q12" s="5">
        <v>1</v>
      </c>
      <c r="R12" s="5" t="s">
        <v>4055</v>
      </c>
      <c r="S12" s="5" t="s">
        <v>4056</v>
      </c>
      <c r="T12" s="5" t="s">
        <v>4057</v>
      </c>
      <c r="U12" s="5" t="s">
        <v>4063</v>
      </c>
      <c r="V12" s="5"/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1</v>
      </c>
      <c r="L13" s="5" t="s">
        <v>311</v>
      </c>
      <c r="M13" s="5" t="s">
        <v>59</v>
      </c>
      <c r="N13" s="5">
        <f t="shared" si="0"/>
        <v>100</v>
      </c>
      <c r="O13" s="5" t="s">
        <v>91</v>
      </c>
      <c r="P13" s="5">
        <f t="shared" si="1"/>
        <v>200000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200000</v>
      </c>
      <c r="AH13" s="5">
        <f>AG13</f>
        <v>200000</v>
      </c>
      <c r="AI13" s="5">
        <v>0</v>
      </c>
      <c r="AJ13" s="5">
        <f>IF((AI13-AH13) &gt; 1,0,IF((AI13-AH13)&lt;0,AH13-AI13,AI13-AH13))</f>
        <v>200000</v>
      </c>
      <c r="AK13" s="5">
        <v>0.3</v>
      </c>
      <c r="AL13" s="5">
        <f>ROUND(AJ13*(AK13/100),2)</f>
        <v>600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>
        <v>42</v>
      </c>
      <c r="K14" s="5">
        <v>0</v>
      </c>
      <c r="L14" s="5" t="s">
        <v>783</v>
      </c>
      <c r="M14" s="5" t="s">
        <v>42</v>
      </c>
      <c r="N14" s="5">
        <f t="shared" si="0"/>
        <v>16845</v>
      </c>
      <c r="O14" s="5" t="s">
        <v>91</v>
      </c>
      <c r="P14" s="5">
        <f t="shared" si="1"/>
        <v>33690000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33690000</v>
      </c>
      <c r="AH14" s="5">
        <f>AG14</f>
        <v>33690000</v>
      </c>
      <c r="AI14" s="5">
        <v>0</v>
      </c>
      <c r="AJ14" s="5">
        <f>IF((AI14-AH14) &gt; 1,0,IF((AI14-AH14)&lt;0,AH14-AI14,AI14-AH14))</f>
        <v>33690000</v>
      </c>
      <c r="AK14" s="5">
        <v>0.01</v>
      </c>
      <c r="AL14" s="5">
        <f>ROUND(AJ14*(AK14/100),2)</f>
        <v>3369</v>
      </c>
    </row>
    <row r="15" spans="1:38" ht="17.25" x14ac:dyDescent="0.25">
      <c r="A15" s="5" t="s">
        <v>4055</v>
      </c>
      <c r="B15" s="5" t="s">
        <v>4056</v>
      </c>
      <c r="C15" s="5" t="s">
        <v>4057</v>
      </c>
      <c r="D15" s="5" t="s">
        <v>1817</v>
      </c>
      <c r="E15" s="5">
        <v>3</v>
      </c>
      <c r="F15" s="5">
        <v>17938</v>
      </c>
      <c r="G15" s="5" t="s">
        <v>4064</v>
      </c>
      <c r="H15" s="5" t="s">
        <v>40</v>
      </c>
      <c r="I15" s="5"/>
      <c r="J15" s="5">
        <v>17</v>
      </c>
      <c r="K15" s="5">
        <v>1</v>
      </c>
      <c r="L15" s="5" t="s">
        <v>834</v>
      </c>
      <c r="M15" s="5" t="s">
        <v>42</v>
      </c>
      <c r="N15" s="5">
        <f t="shared" si="0"/>
        <v>6936</v>
      </c>
      <c r="O15" s="5" t="s">
        <v>70</v>
      </c>
      <c r="P15" s="5">
        <f t="shared" si="1"/>
        <v>867000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>
        <f>AF15+P15</f>
        <v>867000</v>
      </c>
      <c r="AH15" s="5">
        <f>AG15</f>
        <v>867000</v>
      </c>
      <c r="AI15" s="5">
        <v>0</v>
      </c>
      <c r="AJ15" s="5">
        <f>IF((AI15-AH15) &gt; 1,0,IF((AI15-AH15)&lt;0,AH15-AI15,AI15-AH15))</f>
        <v>867000</v>
      </c>
      <c r="AK15" s="5">
        <v>0.01</v>
      </c>
      <c r="AL15" s="5">
        <f>ROUND(AJ15*(AK15/100),2)</f>
        <v>86.7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44</v>
      </c>
      <c r="AL16" s="5">
        <f>SUM(AL10:AL15)</f>
        <v>8854.85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45</v>
      </c>
      <c r="AL17" s="5">
        <f>AL16*0.15</f>
        <v>1328.2275</v>
      </c>
    </row>
    <row r="18" spans="1:38" ht="17.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 t="s">
        <v>46</v>
      </c>
      <c r="AL18" s="5">
        <f>AL16-AL17</f>
        <v>7526.6225000000004</v>
      </c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 t="s">
        <v>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49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38" ht="17.25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 t="s">
        <v>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4066</v>
      </c>
      <c r="B10" s="5"/>
      <c r="C10" s="5" t="s">
        <v>4067</v>
      </c>
      <c r="D10" s="5" t="s">
        <v>2499</v>
      </c>
      <c r="E10" s="5">
        <v>1</v>
      </c>
      <c r="F10" s="5">
        <v>22029</v>
      </c>
      <c r="G10" s="5" t="s">
        <v>4068</v>
      </c>
      <c r="H10" s="5" t="s">
        <v>88</v>
      </c>
      <c r="I10" s="5" t="s">
        <v>4069</v>
      </c>
      <c r="J10" s="5">
        <v>0</v>
      </c>
      <c r="K10" s="5">
        <v>2</v>
      </c>
      <c r="L10" s="5" t="s">
        <v>410</v>
      </c>
      <c r="M10" s="5" t="s">
        <v>42</v>
      </c>
      <c r="N10" s="5">
        <f>((J10*400)+(K10*100))+L10</f>
        <v>215</v>
      </c>
      <c r="O10" s="5" t="s">
        <v>554</v>
      </c>
      <c r="P10" s="5">
        <f>N10*O10</f>
        <v>150500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150500</v>
      </c>
      <c r="AH10" s="5">
        <f>AG10</f>
        <v>150500</v>
      </c>
      <c r="AI10" s="5">
        <v>0</v>
      </c>
      <c r="AJ10" s="5">
        <f>IF((AI10-AH10) &gt; 1,0,IF((AI10-AH10)&lt;0,AH10-AI10,AI10-AH10))</f>
        <v>150500</v>
      </c>
      <c r="AK10" s="5">
        <v>0.01</v>
      </c>
      <c r="AL10" s="5">
        <f>ROUND(AJ10*(AK10/100),2)</f>
        <v>15.05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15.05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2.2574999999999998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12.7925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83</v>
      </c>
      <c r="B10" s="5" t="s">
        <v>84</v>
      </c>
      <c r="C10" s="5" t="s">
        <v>85</v>
      </c>
      <c r="D10" s="5" t="s">
        <v>86</v>
      </c>
      <c r="E10" s="5">
        <v>1</v>
      </c>
      <c r="F10" s="5">
        <v>22862</v>
      </c>
      <c r="G10" s="5" t="s">
        <v>87</v>
      </c>
      <c r="H10" s="5" t="s">
        <v>88</v>
      </c>
      <c r="I10" s="5" t="s">
        <v>89</v>
      </c>
      <c r="J10" s="5">
        <v>0</v>
      </c>
      <c r="K10" s="5">
        <v>1</v>
      </c>
      <c r="L10" s="5" t="s">
        <v>90</v>
      </c>
      <c r="M10" s="5" t="s">
        <v>42</v>
      </c>
      <c r="N10" s="5">
        <f>((J10*400)+(K10*100))+L10</f>
        <v>131</v>
      </c>
      <c r="O10" s="5" t="s">
        <v>91</v>
      </c>
      <c r="P10" s="5">
        <f>N10*O10</f>
        <v>262000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262000</v>
      </c>
      <c r="AH10" s="5">
        <f>AG10</f>
        <v>262000</v>
      </c>
      <c r="AI10" s="5">
        <v>0</v>
      </c>
      <c r="AJ10" s="5">
        <f>IF((AI10-AH10) &gt; 1,0,IF((AI10-AH10)&lt;0,AH10-AI10,AI10-AH10))</f>
        <v>262000</v>
      </c>
      <c r="AK10" s="5">
        <v>0.01</v>
      </c>
      <c r="AL10" s="5">
        <f>ROUND(AJ10*(AK10/100),2)</f>
        <v>26.2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26.2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3.9299999999999997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22.27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506</v>
      </c>
      <c r="B10" s="5" t="s">
        <v>507</v>
      </c>
      <c r="C10" s="5" t="s">
        <v>508</v>
      </c>
      <c r="D10" s="5" t="s">
        <v>509</v>
      </c>
      <c r="E10" s="5">
        <v>1</v>
      </c>
      <c r="F10" s="5">
        <v>19702</v>
      </c>
      <c r="G10" s="5" t="s">
        <v>510</v>
      </c>
      <c r="H10" s="5" t="s">
        <v>40</v>
      </c>
      <c r="I10" s="5"/>
      <c r="J10" s="5">
        <v>15</v>
      </c>
      <c r="K10" s="5">
        <v>2</v>
      </c>
      <c r="L10" s="5" t="s">
        <v>511</v>
      </c>
      <c r="M10" s="5" t="s">
        <v>42</v>
      </c>
      <c r="N10" s="5">
        <f>((J10*400)+(K10*100))+L10</f>
        <v>6226</v>
      </c>
      <c r="O10" s="5" t="s">
        <v>70</v>
      </c>
      <c r="P10" s="5">
        <f>N10*O10</f>
        <v>778250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778250</v>
      </c>
      <c r="AH10" s="5">
        <f>AG10</f>
        <v>778250</v>
      </c>
      <c r="AI10" s="5">
        <v>0</v>
      </c>
      <c r="AJ10" s="5">
        <f>IF((AI10-AH10) &gt; 1,0,IF((AI10-AH10)&lt;0,AH10-AI10,AI10-AH10))</f>
        <v>778250</v>
      </c>
      <c r="AK10" s="5">
        <v>0.01</v>
      </c>
      <c r="AL10" s="5">
        <f>ROUND(AJ10*(AK10/100),2)</f>
        <v>77.83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77.83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11.6745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66.155500000000004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4070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4071</v>
      </c>
      <c r="B10" s="5" t="s">
        <v>4072</v>
      </c>
      <c r="C10" s="5" t="s">
        <v>4073</v>
      </c>
      <c r="D10" s="5" t="s">
        <v>4074</v>
      </c>
      <c r="E10" s="5">
        <v>1</v>
      </c>
      <c r="F10" s="5">
        <v>22445</v>
      </c>
      <c r="G10" s="5" t="s">
        <v>4075</v>
      </c>
      <c r="H10" s="5" t="s">
        <v>88</v>
      </c>
      <c r="I10" s="5" t="s">
        <v>4076</v>
      </c>
      <c r="J10" s="5">
        <v>0</v>
      </c>
      <c r="K10" s="5">
        <v>0</v>
      </c>
      <c r="L10" s="5" t="s">
        <v>98</v>
      </c>
      <c r="M10" s="5" t="s">
        <v>42</v>
      </c>
      <c r="N10" s="5">
        <f>((J10*400)+(K10*100))+L10</f>
        <v>43</v>
      </c>
      <c r="O10" s="5" t="s">
        <v>158</v>
      </c>
      <c r="P10" s="5">
        <f>N10*O10</f>
        <v>7525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7525</v>
      </c>
      <c r="AH10" s="5">
        <f>AG10</f>
        <v>7525</v>
      </c>
      <c r="AI10" s="5">
        <v>0</v>
      </c>
      <c r="AJ10" s="5">
        <f>IF((AI10-AH10) &gt; 1,0,IF((AI10-AH10)&lt;0,AH10-AI10,AI10-AH10))</f>
        <v>7525</v>
      </c>
      <c r="AK10" s="5">
        <v>0.01</v>
      </c>
      <c r="AL10" s="5">
        <f>ROUND(AJ10*(AK10/100),2)</f>
        <v>0.75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0.75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0.11249999999999999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0.63749999999999996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513</v>
      </c>
      <c r="B10" s="5" t="s">
        <v>514</v>
      </c>
      <c r="C10" s="5" t="s">
        <v>515</v>
      </c>
      <c r="D10" s="5" t="s">
        <v>516</v>
      </c>
      <c r="E10" s="5">
        <v>1</v>
      </c>
      <c r="F10" s="5">
        <v>17949</v>
      </c>
      <c r="G10" s="5" t="s">
        <v>517</v>
      </c>
      <c r="H10" s="5" t="s">
        <v>40</v>
      </c>
      <c r="I10" s="5" t="s">
        <v>518</v>
      </c>
      <c r="J10" s="5">
        <v>43</v>
      </c>
      <c r="K10" s="5">
        <v>2</v>
      </c>
      <c r="L10" s="5" t="s">
        <v>511</v>
      </c>
      <c r="M10" s="5" t="s">
        <v>42</v>
      </c>
      <c r="N10" s="5">
        <f>((J10*400)+(K10*100))+L10</f>
        <v>17426</v>
      </c>
      <c r="O10" s="5" t="s">
        <v>70</v>
      </c>
      <c r="P10" s="5">
        <f>N10*O10</f>
        <v>2178250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2178250</v>
      </c>
      <c r="AH10" s="5">
        <f>AG10</f>
        <v>2178250</v>
      </c>
      <c r="AI10" s="5">
        <v>0</v>
      </c>
      <c r="AJ10" s="5">
        <f>IF((AI10-AH10) &gt; 1,0,IF((AI10-AH10)&lt;0,AH10-AI10,AI10-AH10))</f>
        <v>2178250</v>
      </c>
      <c r="AK10" s="5">
        <v>0.01</v>
      </c>
      <c r="AL10" s="5">
        <f>ROUND(AJ10*(AK10/100),2)</f>
        <v>217.83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217.83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32.674500000000002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185.15550000000002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520</v>
      </c>
      <c r="B10" s="5" t="s">
        <v>521</v>
      </c>
      <c r="C10" s="5" t="s">
        <v>522</v>
      </c>
      <c r="D10" s="5" t="s">
        <v>523</v>
      </c>
      <c r="E10" s="5">
        <v>1</v>
      </c>
      <c r="F10" s="5">
        <v>20528</v>
      </c>
      <c r="G10" s="5" t="s">
        <v>524</v>
      </c>
      <c r="H10" s="5" t="s">
        <v>40</v>
      </c>
      <c r="I10" s="5"/>
      <c r="J10" s="5">
        <v>27</v>
      </c>
      <c r="K10" s="5">
        <v>3</v>
      </c>
      <c r="L10" s="5" t="s">
        <v>117</v>
      </c>
      <c r="M10" s="5" t="s">
        <v>42</v>
      </c>
      <c r="N10" s="5">
        <f>((J10*400)+(K10*100))+L10</f>
        <v>11191</v>
      </c>
      <c r="O10" s="5" t="s">
        <v>158</v>
      </c>
      <c r="P10" s="5">
        <f>N10*O10</f>
        <v>1958425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1958425</v>
      </c>
      <c r="AH10" s="5">
        <f>AG10</f>
        <v>1958425</v>
      </c>
      <c r="AI10" s="5">
        <v>0</v>
      </c>
      <c r="AJ10" s="5">
        <f>IF((AI10-AH10) &gt; 1,0,IF((AI10-AH10)&lt;0,AH10-AI10,AI10-AH10))</f>
        <v>1958425</v>
      </c>
      <c r="AK10" s="5">
        <v>0.01</v>
      </c>
      <c r="AL10" s="5">
        <f>ROUND(AJ10*(AK10/100),2)</f>
        <v>195.84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195.84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29.375999999999998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166.464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526</v>
      </c>
      <c r="B10" s="5" t="s">
        <v>527</v>
      </c>
      <c r="C10" s="5" t="s">
        <v>528</v>
      </c>
      <c r="D10" s="5" t="s">
        <v>529</v>
      </c>
      <c r="E10" s="5">
        <v>1</v>
      </c>
      <c r="F10" s="5">
        <v>18385</v>
      </c>
      <c r="G10" s="5" t="s">
        <v>530</v>
      </c>
      <c r="H10" s="5" t="s">
        <v>56</v>
      </c>
      <c r="I10" s="5" t="s">
        <v>531</v>
      </c>
      <c r="J10" s="5">
        <v>0</v>
      </c>
      <c r="K10" s="5">
        <v>0</v>
      </c>
      <c r="L10" s="5" t="s">
        <v>532</v>
      </c>
      <c r="M10" s="5" t="s">
        <v>42</v>
      </c>
      <c r="N10" s="5">
        <f>((J10*400)+(K10*100))+L10</f>
        <v>66</v>
      </c>
      <c r="O10" s="5" t="s">
        <v>202</v>
      </c>
      <c r="P10" s="5">
        <f>N10*O10</f>
        <v>39600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39600</v>
      </c>
      <c r="AH10" s="5">
        <f>AG10</f>
        <v>39600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526</v>
      </c>
      <c r="B11" s="5" t="s">
        <v>527</v>
      </c>
      <c r="C11" s="5" t="s">
        <v>528</v>
      </c>
      <c r="D11" s="5" t="s">
        <v>529</v>
      </c>
      <c r="E11" s="5">
        <v>2</v>
      </c>
      <c r="F11" s="5">
        <v>21733</v>
      </c>
      <c r="G11" s="5" t="s">
        <v>533</v>
      </c>
      <c r="H11" s="5" t="s">
        <v>40</v>
      </c>
      <c r="I11" s="5" t="s">
        <v>534</v>
      </c>
      <c r="J11" s="5">
        <v>12</v>
      </c>
      <c r="K11" s="5">
        <v>0</v>
      </c>
      <c r="L11" s="5" t="s">
        <v>209</v>
      </c>
      <c r="M11" s="5" t="s">
        <v>42</v>
      </c>
      <c r="N11" s="5">
        <f>((J11*400)+(K11*100))+L11</f>
        <v>4857</v>
      </c>
      <c r="O11" s="5" t="s">
        <v>70</v>
      </c>
      <c r="P11" s="5">
        <f>N11*O11</f>
        <v>607125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607125</v>
      </c>
      <c r="AH11" s="5">
        <f>AG11</f>
        <v>607125</v>
      </c>
      <c r="AI11" s="5">
        <v>0</v>
      </c>
      <c r="AJ11" s="5">
        <f>IF((AI11-AH11) &gt; 1,0,IF((AI11-AH11)&lt;0,AH11-AI11,AI11-AH11))</f>
        <v>607125</v>
      </c>
      <c r="AK11" s="5">
        <v>0.01</v>
      </c>
      <c r="AL11" s="5">
        <f>ROUND(AJ11*(AK11/100),2)</f>
        <v>60.71</v>
      </c>
    </row>
    <row r="12" spans="1:38" ht="17.25" x14ac:dyDescent="0.25">
      <c r="A12" s="5" t="s">
        <v>526</v>
      </c>
      <c r="B12" s="5" t="s">
        <v>527</v>
      </c>
      <c r="C12" s="5" t="s">
        <v>528</v>
      </c>
      <c r="D12" s="5" t="s">
        <v>529</v>
      </c>
      <c r="E12" s="5">
        <v>3</v>
      </c>
      <c r="F12" s="5">
        <v>21970</v>
      </c>
      <c r="G12" s="5" t="s">
        <v>535</v>
      </c>
      <c r="H12" s="5" t="s">
        <v>40</v>
      </c>
      <c r="I12" s="5" t="s">
        <v>536</v>
      </c>
      <c r="J12" s="5">
        <v>10</v>
      </c>
      <c r="K12" s="5">
        <v>3</v>
      </c>
      <c r="L12" s="5" t="s">
        <v>537</v>
      </c>
      <c r="M12" s="5" t="s">
        <v>42</v>
      </c>
      <c r="N12" s="5">
        <f>((J12*400)+(K12*100))+L12</f>
        <v>4348</v>
      </c>
      <c r="O12" s="5" t="s">
        <v>70</v>
      </c>
      <c r="P12" s="5">
        <f>N12*O12</f>
        <v>543500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543500</v>
      </c>
      <c r="AH12" s="5">
        <f>AG12</f>
        <v>543500</v>
      </c>
      <c r="AI12" s="5">
        <v>0</v>
      </c>
      <c r="AJ12" s="5">
        <f>IF((AI12-AH12) &gt; 1,0,IF((AI12-AH12)&lt;0,AH12-AI12,AI12-AH12))</f>
        <v>543500</v>
      </c>
      <c r="AK12" s="5">
        <v>0.01</v>
      </c>
      <c r="AL12" s="5">
        <f>ROUND(AJ12*(AK12/100),2)</f>
        <v>54.35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115.06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17.259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97.801000000000002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539</v>
      </c>
      <c r="B10" s="5" t="s">
        <v>540</v>
      </c>
      <c r="C10" s="5" t="s">
        <v>541</v>
      </c>
      <c r="D10" s="5" t="s">
        <v>542</v>
      </c>
      <c r="E10" s="5">
        <v>1</v>
      </c>
      <c r="F10" s="5">
        <v>19779</v>
      </c>
      <c r="G10" s="5" t="s">
        <v>543</v>
      </c>
      <c r="H10" s="5" t="s">
        <v>40</v>
      </c>
      <c r="I10" s="5"/>
      <c r="J10" s="5">
        <v>31</v>
      </c>
      <c r="K10" s="5">
        <v>2</v>
      </c>
      <c r="L10" s="5" t="s">
        <v>476</v>
      </c>
      <c r="M10" s="5" t="s">
        <v>42</v>
      </c>
      <c r="N10" s="5">
        <f>((J10*400)+(K10*100))+L10</f>
        <v>12629</v>
      </c>
      <c r="O10" s="5" t="s">
        <v>43</v>
      </c>
      <c r="P10" s="5">
        <f>N10*O10</f>
        <v>947175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947175</v>
      </c>
      <c r="AH10" s="5">
        <f>AG10</f>
        <v>947175</v>
      </c>
      <c r="AI10" s="5">
        <v>0</v>
      </c>
      <c r="AJ10" s="5">
        <f>IF((AI10-AH10) &gt; 1,0,IF((AI10-AH10)&lt;0,AH10-AI10,AI10-AH10))</f>
        <v>947175</v>
      </c>
      <c r="AK10" s="5">
        <v>0.01</v>
      </c>
      <c r="AL10" s="5">
        <f>ROUND(AJ10*(AK10/100),2)</f>
        <v>94.72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94.72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14.208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80.512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545</v>
      </c>
      <c r="B10" s="5" t="s">
        <v>546</v>
      </c>
      <c r="C10" s="5" t="s">
        <v>547</v>
      </c>
      <c r="D10" s="5" t="s">
        <v>548</v>
      </c>
      <c r="E10" s="5">
        <v>1</v>
      </c>
      <c r="F10" s="5">
        <v>21793</v>
      </c>
      <c r="G10" s="5" t="s">
        <v>549</v>
      </c>
      <c r="H10" s="5" t="s">
        <v>56</v>
      </c>
      <c r="I10" s="5" t="s">
        <v>550</v>
      </c>
      <c r="J10" s="5">
        <v>8</v>
      </c>
      <c r="K10" s="5">
        <v>2</v>
      </c>
      <c r="L10" s="5" t="s">
        <v>246</v>
      </c>
      <c r="M10" s="5" t="s">
        <v>42</v>
      </c>
      <c r="N10" s="5">
        <f>((J10*400)+(K10*100))+L10</f>
        <v>3467</v>
      </c>
      <c r="O10" s="5" t="s">
        <v>158</v>
      </c>
      <c r="P10" s="5">
        <f>N10*O10</f>
        <v>606725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606725</v>
      </c>
      <c r="AH10" s="5">
        <f>AG10</f>
        <v>606725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545</v>
      </c>
      <c r="B11" s="5" t="s">
        <v>546</v>
      </c>
      <c r="C11" s="5" t="s">
        <v>547</v>
      </c>
      <c r="D11" s="5" t="s">
        <v>548</v>
      </c>
      <c r="E11" s="5">
        <v>2</v>
      </c>
      <c r="F11" s="5">
        <v>21228</v>
      </c>
      <c r="G11" s="5" t="s">
        <v>551</v>
      </c>
      <c r="H11" s="5" t="s">
        <v>56</v>
      </c>
      <c r="I11" s="5" t="s">
        <v>552</v>
      </c>
      <c r="J11" s="5">
        <v>0</v>
      </c>
      <c r="K11" s="5">
        <v>0</v>
      </c>
      <c r="L11" s="5" t="s">
        <v>553</v>
      </c>
      <c r="M11" s="5" t="s">
        <v>59</v>
      </c>
      <c r="N11" s="5">
        <f>((J11*400)+(K11*100))+L11</f>
        <v>1.57</v>
      </c>
      <c r="O11" s="5" t="s">
        <v>554</v>
      </c>
      <c r="P11" s="5">
        <f>N11*O11</f>
        <v>1099</v>
      </c>
      <c r="Q11" s="5"/>
      <c r="R11" s="5"/>
      <c r="S11" s="5"/>
      <c r="T11" s="5"/>
      <c r="U11" s="5"/>
      <c r="V11" s="5"/>
      <c r="W11" s="5" t="s">
        <v>61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>P11</f>
        <v>1099</v>
      </c>
      <c r="AH11" s="5">
        <f>AG11</f>
        <v>1099</v>
      </c>
      <c r="AI11" s="5">
        <v>0</v>
      </c>
      <c r="AJ11" s="5">
        <f>IF((AI11-AH11) &gt; 1,0,IF((AI11-AH11)&lt;0,AH11-AI11,AI11-AH11))</f>
        <v>1099</v>
      </c>
      <c r="AK11" s="5">
        <v>0.3</v>
      </c>
      <c r="AL11" s="5">
        <f>ROUND(AJ11*(AK11/100),2)</f>
        <v>3.3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1</v>
      </c>
      <c r="K12" s="5">
        <v>1</v>
      </c>
      <c r="L12" s="5" t="s">
        <v>555</v>
      </c>
      <c r="M12" s="5" t="s">
        <v>42</v>
      </c>
      <c r="N12" s="5">
        <f>((J12*400)+(K12*100))+L12</f>
        <v>551.42999999999995</v>
      </c>
      <c r="O12" s="5" t="s">
        <v>554</v>
      </c>
      <c r="P12" s="5">
        <f>N12*O12</f>
        <v>386000.99999999994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386000.99999999994</v>
      </c>
      <c r="AH12" s="5">
        <f>AG12</f>
        <v>386000.99999999994</v>
      </c>
      <c r="AI12" s="5">
        <v>0</v>
      </c>
      <c r="AJ12" s="5">
        <f>IF((AI12-AH12) &gt; 1,0,IF((AI12-AH12)&lt;0,AH12-AI12,AI12-AH12))</f>
        <v>386000.99999999994</v>
      </c>
      <c r="AK12" s="5">
        <v>0.01</v>
      </c>
      <c r="AL12" s="5">
        <f>ROUND(AJ12*(AK12/100),2)</f>
        <v>38.6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41.9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6.2849999999999993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35.615000000000002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557</v>
      </c>
      <c r="B10" s="5" t="s">
        <v>558</v>
      </c>
      <c r="C10" s="5" t="s">
        <v>559</v>
      </c>
      <c r="D10" s="5" t="s">
        <v>560</v>
      </c>
      <c r="E10" s="5">
        <v>1</v>
      </c>
      <c r="F10" s="5">
        <v>19276</v>
      </c>
      <c r="G10" s="5" t="s">
        <v>561</v>
      </c>
      <c r="H10" s="5" t="s">
        <v>40</v>
      </c>
      <c r="I10" s="5"/>
      <c r="J10" s="5">
        <v>12</v>
      </c>
      <c r="K10" s="5">
        <v>3</v>
      </c>
      <c r="L10" s="5" t="s">
        <v>115</v>
      </c>
      <c r="M10" s="5" t="s">
        <v>42</v>
      </c>
      <c r="N10" s="5">
        <f>((J10*400)+(K10*100))+L10</f>
        <v>5103</v>
      </c>
      <c r="O10" s="5" t="s">
        <v>79</v>
      </c>
      <c r="P10" s="5">
        <f>N10*O10</f>
        <v>765450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765450</v>
      </c>
      <c r="AH10" s="5">
        <f>AG10</f>
        <v>765450</v>
      </c>
      <c r="AI10" s="5">
        <v>0</v>
      </c>
      <c r="AJ10" s="5">
        <f>IF((AI10-AH10) &gt; 1,0,IF((AI10-AH10)&lt;0,AH10-AI10,AI10-AH10))</f>
        <v>765450</v>
      </c>
      <c r="AK10" s="5">
        <v>0.01</v>
      </c>
      <c r="AL10" s="5">
        <f>ROUND(AJ10*(AK10/100),2)</f>
        <v>76.55</v>
      </c>
    </row>
    <row r="11" spans="1:38" ht="17.25" x14ac:dyDescent="0.25">
      <c r="A11" s="5" t="s">
        <v>557</v>
      </c>
      <c r="B11" s="5" t="s">
        <v>558</v>
      </c>
      <c r="C11" s="5" t="s">
        <v>559</v>
      </c>
      <c r="D11" s="5" t="s">
        <v>560</v>
      </c>
      <c r="E11" s="5">
        <v>2</v>
      </c>
      <c r="F11" s="5">
        <v>21453</v>
      </c>
      <c r="G11" s="5" t="s">
        <v>562</v>
      </c>
      <c r="H11" s="5" t="s">
        <v>88</v>
      </c>
      <c r="I11" s="5" t="s">
        <v>563</v>
      </c>
      <c r="J11" s="5">
        <v>0</v>
      </c>
      <c r="K11" s="5">
        <v>1</v>
      </c>
      <c r="L11" s="5" t="s">
        <v>90</v>
      </c>
      <c r="M11" s="5" t="s">
        <v>42</v>
      </c>
      <c r="N11" s="5">
        <f>((J11*400)+(K11*100))+L11</f>
        <v>131</v>
      </c>
      <c r="O11" s="5" t="s">
        <v>202</v>
      </c>
      <c r="P11" s="5">
        <f>N11*O11</f>
        <v>78600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78600</v>
      </c>
      <c r="AH11" s="5">
        <f>AG11</f>
        <v>78600</v>
      </c>
      <c r="AI11" s="5">
        <v>0</v>
      </c>
      <c r="AJ11" s="5">
        <f>IF((AI11-AH11) &gt; 1,0,IF((AI11-AH11)&lt;0,AH11-AI11,AI11-AH11))</f>
        <v>78600</v>
      </c>
      <c r="AK11" s="5">
        <v>0.01</v>
      </c>
      <c r="AL11" s="5">
        <f>ROUND(AJ11*(AK11/100),2)</f>
        <v>7.86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84.41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12.661499999999998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71.748499999999993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564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565</v>
      </c>
      <c r="B10" s="5" t="s">
        <v>566</v>
      </c>
      <c r="C10" s="5" t="s">
        <v>567</v>
      </c>
      <c r="D10" s="5" t="s">
        <v>568</v>
      </c>
      <c r="E10" s="5">
        <v>1</v>
      </c>
      <c r="F10" s="5">
        <v>22519</v>
      </c>
      <c r="G10" s="5" t="s">
        <v>569</v>
      </c>
      <c r="H10" s="5" t="s">
        <v>40</v>
      </c>
      <c r="I10" s="5"/>
      <c r="J10" s="5">
        <v>13</v>
      </c>
      <c r="K10" s="5">
        <v>3</v>
      </c>
      <c r="L10" s="5" t="s">
        <v>570</v>
      </c>
      <c r="M10" s="5" t="s">
        <v>42</v>
      </c>
      <c r="N10" s="5">
        <f>((J10*400)+(K10*100))+L10</f>
        <v>5582</v>
      </c>
      <c r="O10" s="5" t="s">
        <v>79</v>
      </c>
      <c r="P10" s="5">
        <f>N10*O10</f>
        <v>837300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837300</v>
      </c>
      <c r="AH10" s="5">
        <f>AG10</f>
        <v>837300</v>
      </c>
      <c r="AI10" s="5">
        <v>0</v>
      </c>
      <c r="AJ10" s="5">
        <f>IF((AI10-AH10) &gt; 1,0,IF((AI10-AH10)&lt;0,AH10-AI10,AI10-AH10))</f>
        <v>837300</v>
      </c>
      <c r="AK10" s="5">
        <v>0.01</v>
      </c>
      <c r="AL10" s="5">
        <f>ROUND(AJ10*(AK10/100),2)</f>
        <v>83.73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83.73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12.5595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71.170500000000004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571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572</v>
      </c>
      <c r="B10" s="5" t="s">
        <v>573</v>
      </c>
      <c r="C10" s="5" t="s">
        <v>574</v>
      </c>
      <c r="D10" s="5" t="s">
        <v>575</v>
      </c>
      <c r="E10" s="5">
        <v>1</v>
      </c>
      <c r="F10" s="5">
        <v>18268</v>
      </c>
      <c r="G10" s="5" t="s">
        <v>576</v>
      </c>
      <c r="H10" s="5" t="s">
        <v>40</v>
      </c>
      <c r="I10" s="5" t="s">
        <v>577</v>
      </c>
      <c r="J10" s="5">
        <v>14</v>
      </c>
      <c r="K10" s="5">
        <v>1</v>
      </c>
      <c r="L10" s="5" t="s">
        <v>300</v>
      </c>
      <c r="M10" s="5" t="s">
        <v>42</v>
      </c>
      <c r="N10" s="5">
        <f>((J10*400)+(K10*100))+L10</f>
        <v>5795</v>
      </c>
      <c r="O10" s="5" t="s">
        <v>70</v>
      </c>
      <c r="P10" s="5">
        <f>N10*O10</f>
        <v>724375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724375</v>
      </c>
      <c r="AH10" s="5">
        <f>AG10</f>
        <v>724375</v>
      </c>
      <c r="AI10" s="5">
        <v>0</v>
      </c>
      <c r="AJ10" s="5">
        <f>IF((AI10-AH10) &gt; 1,0,IF((AI10-AH10)&lt;0,AH10-AI10,AI10-AH10))</f>
        <v>724375</v>
      </c>
      <c r="AK10" s="5">
        <v>0.01</v>
      </c>
      <c r="AL10" s="5">
        <f>ROUND(AJ10*(AK10/100),2)</f>
        <v>72.44</v>
      </c>
    </row>
    <row r="11" spans="1:38" ht="17.25" x14ac:dyDescent="0.25">
      <c r="A11" s="5" t="s">
        <v>572</v>
      </c>
      <c r="B11" s="5" t="s">
        <v>573</v>
      </c>
      <c r="C11" s="5" t="s">
        <v>574</v>
      </c>
      <c r="D11" s="5" t="s">
        <v>575</v>
      </c>
      <c r="E11" s="5">
        <v>2</v>
      </c>
      <c r="F11" s="5">
        <v>22734</v>
      </c>
      <c r="G11" s="5" t="s">
        <v>578</v>
      </c>
      <c r="H11" s="5" t="s">
        <v>56</v>
      </c>
      <c r="I11" s="5" t="s">
        <v>579</v>
      </c>
      <c r="J11" s="5">
        <v>0</v>
      </c>
      <c r="K11" s="5">
        <v>0</v>
      </c>
      <c r="L11" s="5" t="s">
        <v>69</v>
      </c>
      <c r="M11" s="5" t="s">
        <v>349</v>
      </c>
      <c r="N11" s="5">
        <f>((J11*400)+(K11*100))+L11</f>
        <v>84</v>
      </c>
      <c r="O11" s="5" t="s">
        <v>202</v>
      </c>
      <c r="P11" s="5">
        <f>N11*O11</f>
        <v>50400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50400</v>
      </c>
      <c r="AH11" s="5">
        <f>AG11</f>
        <v>50400</v>
      </c>
      <c r="AI11" s="5">
        <v>50000000</v>
      </c>
      <c r="AJ11" s="5">
        <f>IF((AI11-AH11) &gt; 1,0,IF((AI11-AH11)&lt;0,AH11-AI11,AI11-AH11))</f>
        <v>0</v>
      </c>
      <c r="AK11" s="5">
        <v>0.02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72.44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10.866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61.573999999999998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L18"/>
  <sheetViews>
    <sheetView tabSelected="1"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581</v>
      </c>
      <c r="B10" s="5" t="s">
        <v>582</v>
      </c>
      <c r="C10" s="5" t="s">
        <v>583</v>
      </c>
      <c r="D10" s="5" t="s">
        <v>584</v>
      </c>
      <c r="E10" s="5">
        <v>1</v>
      </c>
      <c r="F10" s="5">
        <v>18885</v>
      </c>
      <c r="G10" s="5" t="s">
        <v>585</v>
      </c>
      <c r="H10" s="5" t="s">
        <v>56</v>
      </c>
      <c r="I10" s="5" t="s">
        <v>586</v>
      </c>
      <c r="J10" s="5">
        <v>0</v>
      </c>
      <c r="K10" s="5">
        <v>0</v>
      </c>
      <c r="L10" s="5" t="s">
        <v>249</v>
      </c>
      <c r="M10" s="5" t="s">
        <v>160</v>
      </c>
      <c r="N10" s="5">
        <f>((J10*400)+(K10*100))+L10</f>
        <v>22</v>
      </c>
      <c r="O10" s="5" t="s">
        <v>60</v>
      </c>
      <c r="P10" s="5">
        <f>N10*O10</f>
        <v>11550</v>
      </c>
      <c r="Q10" s="5">
        <v>1</v>
      </c>
      <c r="R10" s="5" t="s">
        <v>581</v>
      </c>
      <c r="S10" s="5" t="s">
        <v>582</v>
      </c>
      <c r="T10" s="5" t="s">
        <v>583</v>
      </c>
      <c r="U10" s="5" t="s">
        <v>587</v>
      </c>
      <c r="V10" s="5" t="s">
        <v>588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589</v>
      </c>
      <c r="M11" s="5" t="s">
        <v>59</v>
      </c>
      <c r="N11" s="5">
        <f>((J11*400)+(K11*100))+L11</f>
        <v>4.5</v>
      </c>
      <c r="O11" s="5" t="s">
        <v>60</v>
      </c>
      <c r="P11" s="5">
        <f>N11*O11</f>
        <v>2362.5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2362.5</v>
      </c>
      <c r="AH11" s="5">
        <f>AG11</f>
        <v>2362.5</v>
      </c>
      <c r="AI11" s="5">
        <v>0</v>
      </c>
      <c r="AJ11" s="5">
        <f>IF((AI11-AH11) &gt; 1,0,IF((AI11-AH11)&lt;0,AH11-AI11,AI11-AH11))</f>
        <v>2362.5</v>
      </c>
      <c r="AK11" s="5">
        <v>0.3</v>
      </c>
      <c r="AL11" s="5">
        <f>ROUND(AJ11*(AK11/100),2)</f>
        <v>7.09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7.09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1.0634999999999999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6.0265000000000004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93</v>
      </c>
      <c r="B10" s="5" t="s">
        <v>94</v>
      </c>
      <c r="C10" s="5" t="s">
        <v>95</v>
      </c>
      <c r="D10" s="5" t="s">
        <v>96</v>
      </c>
      <c r="E10" s="5">
        <v>1</v>
      </c>
      <c r="F10" s="5">
        <v>20901</v>
      </c>
      <c r="G10" s="5" t="s">
        <v>97</v>
      </c>
      <c r="H10" s="5" t="s">
        <v>40</v>
      </c>
      <c r="I10" s="5"/>
      <c r="J10" s="5">
        <v>45</v>
      </c>
      <c r="K10" s="5">
        <v>2</v>
      </c>
      <c r="L10" s="5" t="s">
        <v>98</v>
      </c>
      <c r="M10" s="5" t="s">
        <v>42</v>
      </c>
      <c r="N10" s="5">
        <f>((J10*400)+(K10*100))+L10</f>
        <v>18243</v>
      </c>
      <c r="O10" s="5" t="s">
        <v>79</v>
      </c>
      <c r="P10" s="5">
        <f>N10*O10</f>
        <v>2736450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2736450</v>
      </c>
      <c r="AH10" s="5">
        <f>AG10</f>
        <v>2736450</v>
      </c>
      <c r="AI10" s="5">
        <v>0</v>
      </c>
      <c r="AJ10" s="5">
        <f>IF((AI10-AH10) &gt; 1,0,IF((AI10-AH10)&lt;0,AH10-AI10,AI10-AH10))</f>
        <v>2736450</v>
      </c>
      <c r="AK10" s="5">
        <v>0.01</v>
      </c>
      <c r="AL10" s="5">
        <f>ROUND(AJ10*(AK10/100),2)</f>
        <v>273.64999999999998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273.64999999999998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41.047499999999992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232.60249999999999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590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591</v>
      </c>
      <c r="B10" s="5" t="s">
        <v>592</v>
      </c>
      <c r="C10" s="5" t="s">
        <v>593</v>
      </c>
      <c r="D10" s="5" t="s">
        <v>594</v>
      </c>
      <c r="E10" s="5">
        <v>1</v>
      </c>
      <c r="F10" s="5">
        <v>20991</v>
      </c>
      <c r="G10" s="5" t="s">
        <v>595</v>
      </c>
      <c r="H10" s="5" t="s">
        <v>40</v>
      </c>
      <c r="I10" s="5"/>
      <c r="J10" s="5">
        <v>5</v>
      </c>
      <c r="K10" s="5">
        <v>3</v>
      </c>
      <c r="L10" s="5" t="s">
        <v>117</v>
      </c>
      <c r="M10" s="5" t="s">
        <v>42</v>
      </c>
      <c r="N10" s="5">
        <f>((J10*400)+(K10*100))+L10</f>
        <v>2391</v>
      </c>
      <c r="O10" s="5" t="s">
        <v>70</v>
      </c>
      <c r="P10" s="5">
        <f>N10*O10</f>
        <v>298875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298875</v>
      </c>
      <c r="AH10" s="5">
        <f>AG10</f>
        <v>298875</v>
      </c>
      <c r="AI10" s="5">
        <v>0</v>
      </c>
      <c r="AJ10" s="5">
        <f>IF((AI10-AH10) &gt; 1,0,IF((AI10-AH10)&lt;0,AH10-AI10,AI10-AH10))</f>
        <v>298875</v>
      </c>
      <c r="AK10" s="5">
        <v>0.01</v>
      </c>
      <c r="AL10" s="5">
        <f>ROUND(AJ10*(AK10/100),2)</f>
        <v>29.89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29.89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4.4835000000000003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25.406500000000001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596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597</v>
      </c>
      <c r="B10" s="5" t="s">
        <v>598</v>
      </c>
      <c r="C10" s="5" t="s">
        <v>599</v>
      </c>
      <c r="D10" s="5" t="s">
        <v>600</v>
      </c>
      <c r="E10" s="5">
        <v>1</v>
      </c>
      <c r="F10" s="5">
        <v>20920</v>
      </c>
      <c r="G10" s="5" t="s">
        <v>601</v>
      </c>
      <c r="H10" s="5" t="s">
        <v>40</v>
      </c>
      <c r="I10" s="5"/>
      <c r="J10" s="5">
        <v>20</v>
      </c>
      <c r="K10" s="5">
        <v>1</v>
      </c>
      <c r="L10" s="5" t="s">
        <v>129</v>
      </c>
      <c r="M10" s="5" t="s">
        <v>42</v>
      </c>
      <c r="N10" s="5">
        <f>((J10*400)+(K10*100))+L10</f>
        <v>8134</v>
      </c>
      <c r="O10" s="5" t="s">
        <v>158</v>
      </c>
      <c r="P10" s="5">
        <f>N10*O10</f>
        <v>1423450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1423450</v>
      </c>
      <c r="AH10" s="5">
        <f>AG10</f>
        <v>1423450</v>
      </c>
      <c r="AI10" s="5">
        <v>0</v>
      </c>
      <c r="AJ10" s="5">
        <f>IF((AI10-AH10) &gt; 1,0,IF((AI10-AH10)&lt;0,AH10-AI10,AI10-AH10))</f>
        <v>1423450</v>
      </c>
      <c r="AK10" s="5">
        <v>0.01</v>
      </c>
      <c r="AL10" s="5">
        <f>ROUND(AJ10*(AK10/100),2)</f>
        <v>142.35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142.35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21.352499999999999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120.9975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602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603</v>
      </c>
      <c r="B10" s="5" t="s">
        <v>604</v>
      </c>
      <c r="C10" s="5" t="s">
        <v>605</v>
      </c>
      <c r="D10" s="5" t="s">
        <v>606</v>
      </c>
      <c r="E10" s="5">
        <v>1</v>
      </c>
      <c r="F10" s="5">
        <v>22743</v>
      </c>
      <c r="G10" s="5" t="s">
        <v>607</v>
      </c>
      <c r="H10" s="5" t="s">
        <v>156</v>
      </c>
      <c r="I10" s="5" t="s">
        <v>608</v>
      </c>
      <c r="J10" s="5">
        <v>0</v>
      </c>
      <c r="K10" s="5">
        <v>1</v>
      </c>
      <c r="L10" s="5" t="s">
        <v>410</v>
      </c>
      <c r="M10" s="5" t="s">
        <v>42</v>
      </c>
      <c r="N10" s="5">
        <f>((J10*400)+(K10*100))+L10</f>
        <v>115</v>
      </c>
      <c r="O10" s="5" t="s">
        <v>151</v>
      </c>
      <c r="P10" s="5">
        <f>N10*O10</f>
        <v>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0</v>
      </c>
      <c r="AH10" s="5">
        <f>AG10</f>
        <v>0</v>
      </c>
      <c r="AI10" s="5">
        <v>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603</v>
      </c>
      <c r="B11" s="5" t="s">
        <v>604</v>
      </c>
      <c r="C11" s="5" t="s">
        <v>605</v>
      </c>
      <c r="D11" s="5" t="s">
        <v>606</v>
      </c>
      <c r="E11" s="5">
        <v>2</v>
      </c>
      <c r="F11" s="5">
        <v>18508</v>
      </c>
      <c r="G11" s="5" t="s">
        <v>609</v>
      </c>
      <c r="H11" s="5" t="s">
        <v>56</v>
      </c>
      <c r="I11" s="5" t="s">
        <v>608</v>
      </c>
      <c r="J11" s="5">
        <v>0</v>
      </c>
      <c r="K11" s="5">
        <v>1</v>
      </c>
      <c r="L11" s="5" t="s">
        <v>410</v>
      </c>
      <c r="M11" s="5" t="s">
        <v>42</v>
      </c>
      <c r="N11" s="5">
        <f>((J11*400)+(K11*100))+L11</f>
        <v>115</v>
      </c>
      <c r="O11" s="5" t="s">
        <v>79</v>
      </c>
      <c r="P11" s="5">
        <f>N11*O11</f>
        <v>17250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17250</v>
      </c>
      <c r="AH11" s="5">
        <f>AG11</f>
        <v>17250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0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610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611</v>
      </c>
      <c r="B10" s="5"/>
      <c r="C10" s="5" t="s">
        <v>612</v>
      </c>
      <c r="D10" s="5" t="s">
        <v>613</v>
      </c>
      <c r="E10" s="5">
        <v>1</v>
      </c>
      <c r="F10" s="5">
        <v>19241</v>
      </c>
      <c r="G10" s="5" t="s">
        <v>614</v>
      </c>
      <c r="H10" s="5" t="s">
        <v>40</v>
      </c>
      <c r="I10" s="5" t="s">
        <v>615</v>
      </c>
      <c r="J10" s="5">
        <v>7</v>
      </c>
      <c r="K10" s="5">
        <v>2</v>
      </c>
      <c r="L10" s="5" t="s">
        <v>420</v>
      </c>
      <c r="M10" s="5" t="s">
        <v>42</v>
      </c>
      <c r="N10" s="5">
        <f>((J10*400)+(K10*100))+L10</f>
        <v>3096</v>
      </c>
      <c r="O10" s="5" t="s">
        <v>70</v>
      </c>
      <c r="P10" s="5">
        <f>N10*O10</f>
        <v>387000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387000</v>
      </c>
      <c r="AH10" s="5">
        <f>AG10</f>
        <v>387000</v>
      </c>
      <c r="AI10" s="5">
        <v>0</v>
      </c>
      <c r="AJ10" s="5">
        <f>IF((AI10-AH10) &gt; 1,0,IF((AI10-AH10)&lt;0,AH10-AI10,AI10-AH10))</f>
        <v>387000</v>
      </c>
      <c r="AK10" s="5">
        <v>0.01</v>
      </c>
      <c r="AL10" s="5">
        <f>ROUND(AJ10*(AK10/100),2)</f>
        <v>38.700000000000003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38.700000000000003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5.8050000000000006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32.895000000000003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616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617</v>
      </c>
      <c r="B10" s="5" t="s">
        <v>618</v>
      </c>
      <c r="C10" s="5" t="s">
        <v>619</v>
      </c>
      <c r="D10" s="5" t="s">
        <v>620</v>
      </c>
      <c r="E10" s="5">
        <v>1</v>
      </c>
      <c r="F10" s="5">
        <v>22548</v>
      </c>
      <c r="G10" s="5" t="s">
        <v>621</v>
      </c>
      <c r="H10" s="5" t="s">
        <v>40</v>
      </c>
      <c r="I10" s="5"/>
      <c r="J10" s="5">
        <v>17</v>
      </c>
      <c r="K10" s="5">
        <v>3</v>
      </c>
      <c r="L10" s="5" t="s">
        <v>511</v>
      </c>
      <c r="M10" s="5" t="s">
        <v>42</v>
      </c>
      <c r="N10" s="5">
        <f>((J10*400)+(K10*100))+L10</f>
        <v>7126</v>
      </c>
      <c r="O10" s="5" t="s">
        <v>70</v>
      </c>
      <c r="P10" s="5">
        <f>N10*O10</f>
        <v>890750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890750</v>
      </c>
      <c r="AH10" s="5">
        <f>AG10</f>
        <v>890750</v>
      </c>
      <c r="AI10" s="5">
        <v>0</v>
      </c>
      <c r="AJ10" s="5">
        <f>IF((AI10-AH10) &gt; 1,0,IF((AI10-AH10)&lt;0,AH10-AI10,AI10-AH10))</f>
        <v>890750</v>
      </c>
      <c r="AK10" s="5">
        <v>0.01</v>
      </c>
      <c r="AL10" s="5">
        <f>ROUND(AJ10*(AK10/100),2)</f>
        <v>89.08</v>
      </c>
    </row>
    <row r="11" spans="1:38" ht="17.25" x14ac:dyDescent="0.25">
      <c r="A11" s="5" t="s">
        <v>617</v>
      </c>
      <c r="B11" s="5" t="s">
        <v>618</v>
      </c>
      <c r="C11" s="5" t="s">
        <v>619</v>
      </c>
      <c r="D11" s="5" t="s">
        <v>620</v>
      </c>
      <c r="E11" s="5">
        <v>2</v>
      </c>
      <c r="F11" s="5">
        <v>18757</v>
      </c>
      <c r="G11" s="5" t="s">
        <v>622</v>
      </c>
      <c r="H11" s="5" t="s">
        <v>40</v>
      </c>
      <c r="I11" s="5"/>
      <c r="J11" s="5">
        <v>13</v>
      </c>
      <c r="K11" s="5">
        <v>0</v>
      </c>
      <c r="L11" s="5" t="s">
        <v>190</v>
      </c>
      <c r="M11" s="5" t="s">
        <v>42</v>
      </c>
      <c r="N11" s="5">
        <f>((J11*400)+(K11*100))+L11</f>
        <v>5235</v>
      </c>
      <c r="O11" s="5" t="s">
        <v>158</v>
      </c>
      <c r="P11" s="5">
        <f>N11*O11</f>
        <v>916125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916125</v>
      </c>
      <c r="AH11" s="5">
        <f>AG11</f>
        <v>916125</v>
      </c>
      <c r="AI11" s="5">
        <v>0</v>
      </c>
      <c r="AJ11" s="5">
        <f>IF((AI11-AH11) &gt; 1,0,IF((AI11-AH11)&lt;0,AH11-AI11,AI11-AH11))</f>
        <v>916125</v>
      </c>
      <c r="AK11" s="5">
        <v>0.01</v>
      </c>
      <c r="AL11" s="5">
        <f>ROUND(AJ11*(AK11/100),2)</f>
        <v>91.61</v>
      </c>
    </row>
    <row r="12" spans="1:38" ht="17.25" x14ac:dyDescent="0.25">
      <c r="A12" s="5" t="s">
        <v>617</v>
      </c>
      <c r="B12" s="5" t="s">
        <v>618</v>
      </c>
      <c r="C12" s="5" t="s">
        <v>619</v>
      </c>
      <c r="D12" s="5" t="s">
        <v>620</v>
      </c>
      <c r="E12" s="5">
        <v>3</v>
      </c>
      <c r="F12" s="5">
        <v>22554</v>
      </c>
      <c r="G12" s="5" t="s">
        <v>623</v>
      </c>
      <c r="H12" s="5" t="s">
        <v>56</v>
      </c>
      <c r="I12" s="5" t="s">
        <v>624</v>
      </c>
      <c r="J12" s="5">
        <v>0</v>
      </c>
      <c r="K12" s="5">
        <v>0</v>
      </c>
      <c r="L12" s="5" t="s">
        <v>485</v>
      </c>
      <c r="M12" s="5" t="s">
        <v>42</v>
      </c>
      <c r="N12" s="5">
        <f>((J12*400)+(K12*100))+L12</f>
        <v>97</v>
      </c>
      <c r="O12" s="5" t="s">
        <v>202</v>
      </c>
      <c r="P12" s="5">
        <f>N12*O12</f>
        <v>58200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58200</v>
      </c>
      <c r="AH12" s="5">
        <f>AG12</f>
        <v>58200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180.69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27.1035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153.5865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626</v>
      </c>
      <c r="B10" s="5"/>
      <c r="C10" s="5" t="s">
        <v>627</v>
      </c>
      <c r="D10" s="5" t="s">
        <v>628</v>
      </c>
      <c r="E10" s="5">
        <v>1</v>
      </c>
      <c r="F10" s="5">
        <v>17875</v>
      </c>
      <c r="G10" s="5"/>
      <c r="H10" s="5" t="s">
        <v>40</v>
      </c>
      <c r="I10" s="5" t="s">
        <v>629</v>
      </c>
      <c r="J10" s="5">
        <v>8</v>
      </c>
      <c r="K10" s="5">
        <v>1</v>
      </c>
      <c r="L10" s="5" t="s">
        <v>630</v>
      </c>
      <c r="M10" s="5" t="s">
        <v>42</v>
      </c>
      <c r="N10" s="5">
        <f>((J10*400)+(K10*100))+L10</f>
        <v>3371</v>
      </c>
      <c r="O10" s="5" t="s">
        <v>70</v>
      </c>
      <c r="P10" s="5">
        <f>N10*O10</f>
        <v>421375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421375</v>
      </c>
      <c r="AH10" s="5">
        <f>AG10</f>
        <v>421375</v>
      </c>
      <c r="AI10" s="5">
        <v>0</v>
      </c>
      <c r="AJ10" s="5">
        <f>IF((AI10-AH10) &gt; 1,0,IF((AI10-AH10)&lt;0,AH10-AI10,AI10-AH10))</f>
        <v>421375</v>
      </c>
      <c r="AK10" s="5">
        <v>0.01</v>
      </c>
      <c r="AL10" s="5">
        <f>ROUND(AJ10*(AK10/100),2)</f>
        <v>42.14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42.14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6.3209999999999997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35.819000000000003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631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632</v>
      </c>
      <c r="B10" s="5" t="s">
        <v>633</v>
      </c>
      <c r="C10" s="5" t="s">
        <v>634</v>
      </c>
      <c r="D10" s="5" t="s">
        <v>635</v>
      </c>
      <c r="E10" s="5">
        <v>1</v>
      </c>
      <c r="F10" s="5">
        <v>18800</v>
      </c>
      <c r="G10" s="5" t="s">
        <v>636</v>
      </c>
      <c r="H10" s="5" t="s">
        <v>40</v>
      </c>
      <c r="I10" s="5"/>
      <c r="J10" s="5">
        <v>8</v>
      </c>
      <c r="K10" s="5">
        <v>1</v>
      </c>
      <c r="L10" s="5" t="s">
        <v>264</v>
      </c>
      <c r="M10" s="5" t="s">
        <v>42</v>
      </c>
      <c r="N10" s="5">
        <f>((J10*400)+(K10*100))+L10</f>
        <v>3330</v>
      </c>
      <c r="O10" s="5" t="s">
        <v>79</v>
      </c>
      <c r="P10" s="5">
        <f>N10*O10</f>
        <v>499500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499500</v>
      </c>
      <c r="AH10" s="5">
        <f>AG10</f>
        <v>499500</v>
      </c>
      <c r="AI10" s="5">
        <v>0</v>
      </c>
      <c r="AJ10" s="5">
        <f>IF((AI10-AH10) &gt; 1,0,IF((AI10-AH10)&lt;0,AH10-AI10,AI10-AH10))</f>
        <v>499500</v>
      </c>
      <c r="AK10" s="5">
        <v>0.01</v>
      </c>
      <c r="AL10" s="5">
        <f>ROUND(AJ10*(AK10/100),2)</f>
        <v>49.95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49.95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7.4924999999999997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42.457500000000003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637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638</v>
      </c>
      <c r="B10" s="5" t="s">
        <v>639</v>
      </c>
      <c r="C10" s="5" t="s">
        <v>640</v>
      </c>
      <c r="D10" s="5" t="s">
        <v>641</v>
      </c>
      <c r="E10" s="5">
        <v>1</v>
      </c>
      <c r="F10" s="5">
        <v>22775</v>
      </c>
      <c r="G10" s="5" t="s">
        <v>642</v>
      </c>
      <c r="H10" s="5" t="s">
        <v>40</v>
      </c>
      <c r="I10" s="5"/>
      <c r="J10" s="5">
        <v>20</v>
      </c>
      <c r="K10" s="5">
        <v>3</v>
      </c>
      <c r="L10" s="5" t="s">
        <v>439</v>
      </c>
      <c r="M10" s="5" t="s">
        <v>42</v>
      </c>
      <c r="N10" s="5">
        <f>((J10*400)+(K10*100))+L10</f>
        <v>8360</v>
      </c>
      <c r="O10" s="5" t="s">
        <v>70</v>
      </c>
      <c r="P10" s="5">
        <f>N10*O10</f>
        <v>1045000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1045000</v>
      </c>
      <c r="AH10" s="5">
        <f>AG10</f>
        <v>1045000</v>
      </c>
      <c r="AI10" s="5">
        <v>0</v>
      </c>
      <c r="AJ10" s="5">
        <f>IF((AI10-AH10) &gt; 1,0,IF((AI10-AH10)&lt;0,AH10-AI10,AI10-AH10))</f>
        <v>1045000</v>
      </c>
      <c r="AK10" s="5">
        <v>0.01</v>
      </c>
      <c r="AL10" s="5">
        <f>ROUND(AJ10*(AK10/100),2)</f>
        <v>104.5</v>
      </c>
    </row>
    <row r="11" spans="1:38" ht="17.25" x14ac:dyDescent="0.25">
      <c r="A11" s="5" t="s">
        <v>638</v>
      </c>
      <c r="B11" s="5" t="s">
        <v>639</v>
      </c>
      <c r="C11" s="5" t="s">
        <v>640</v>
      </c>
      <c r="D11" s="5" t="s">
        <v>641</v>
      </c>
      <c r="E11" s="5">
        <v>2</v>
      </c>
      <c r="F11" s="5">
        <v>19156</v>
      </c>
      <c r="G11" s="5" t="s">
        <v>643</v>
      </c>
      <c r="H11" s="5" t="s">
        <v>88</v>
      </c>
      <c r="I11" s="5" t="s">
        <v>644</v>
      </c>
      <c r="J11" s="5">
        <v>7</v>
      </c>
      <c r="K11" s="5">
        <v>0</v>
      </c>
      <c r="L11" s="5" t="s">
        <v>311</v>
      </c>
      <c r="M11" s="5" t="s">
        <v>42</v>
      </c>
      <c r="N11" s="5">
        <f>((J11*400)+(K11*100))+L11</f>
        <v>2800</v>
      </c>
      <c r="O11" s="5" t="s">
        <v>158</v>
      </c>
      <c r="P11" s="5">
        <f>N11*O11</f>
        <v>490000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490000</v>
      </c>
      <c r="AH11" s="5">
        <f>AG11</f>
        <v>490000</v>
      </c>
      <c r="AI11" s="5">
        <v>0</v>
      </c>
      <c r="AJ11" s="5">
        <f>IF((AI11-AH11) &gt; 1,0,IF((AI11-AH11)&lt;0,AH11-AI11,AI11-AH11))</f>
        <v>490000</v>
      </c>
      <c r="AK11" s="5">
        <v>0.01</v>
      </c>
      <c r="AL11" s="5">
        <f>ROUND(AJ11*(AK11/100),2)</f>
        <v>49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153.5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23.024999999999999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130.47499999999999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L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646</v>
      </c>
      <c r="B10" s="5"/>
      <c r="C10" s="5" t="s">
        <v>647</v>
      </c>
      <c r="D10" s="5" t="s">
        <v>648</v>
      </c>
      <c r="E10" s="5">
        <v>1</v>
      </c>
      <c r="F10" s="5">
        <v>21548</v>
      </c>
      <c r="G10" s="5" t="s">
        <v>649</v>
      </c>
      <c r="H10" s="5" t="s">
        <v>88</v>
      </c>
      <c r="I10" s="5" t="s">
        <v>650</v>
      </c>
      <c r="J10" s="5">
        <v>3</v>
      </c>
      <c r="K10" s="5">
        <v>1</v>
      </c>
      <c r="L10" s="5" t="s">
        <v>233</v>
      </c>
      <c r="M10" s="5" t="s">
        <v>42</v>
      </c>
      <c r="N10" s="5">
        <f>((J10*400)+(K10*100))+L10</f>
        <v>1394</v>
      </c>
      <c r="O10" s="5" t="s">
        <v>70</v>
      </c>
      <c r="P10" s="5">
        <f>N10*O10</f>
        <v>174250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174250</v>
      </c>
      <c r="AH10" s="5">
        <f>AG10</f>
        <v>174250</v>
      </c>
      <c r="AI10" s="5">
        <v>0</v>
      </c>
      <c r="AJ10" s="5">
        <f>IF((AI10-AH10) &gt; 1,0,IF((AI10-AH10)&lt;0,AH10-AI10,AI10-AH10))</f>
        <v>174250</v>
      </c>
      <c r="AK10" s="5">
        <v>0.01</v>
      </c>
      <c r="AL10" s="5">
        <f>ROUND(AJ10*(AK10/100),2)</f>
        <v>17.43</v>
      </c>
    </row>
    <row r="11" spans="1:38" ht="17.25" x14ac:dyDescent="0.25">
      <c r="A11" s="5" t="s">
        <v>646</v>
      </c>
      <c r="B11" s="5"/>
      <c r="C11" s="5" t="s">
        <v>647</v>
      </c>
      <c r="D11" s="5" t="s">
        <v>648</v>
      </c>
      <c r="E11" s="5">
        <v>2</v>
      </c>
      <c r="F11" s="5">
        <v>18720</v>
      </c>
      <c r="G11" s="5" t="s">
        <v>651</v>
      </c>
      <c r="H11" s="5" t="s">
        <v>40</v>
      </c>
      <c r="I11" s="5"/>
      <c r="J11" s="5">
        <v>0</v>
      </c>
      <c r="K11" s="5">
        <v>0</v>
      </c>
      <c r="L11" s="5" t="s">
        <v>410</v>
      </c>
      <c r="M11" s="5" t="s">
        <v>42</v>
      </c>
      <c r="N11" s="5">
        <f>((J11*400)+(K11*100))+L11</f>
        <v>15</v>
      </c>
      <c r="O11" s="5" t="s">
        <v>222</v>
      </c>
      <c r="P11" s="5">
        <f>N11*O11</f>
        <v>3750</v>
      </c>
      <c r="Q11" s="5">
        <v>1</v>
      </c>
      <c r="R11" s="5" t="s">
        <v>646</v>
      </c>
      <c r="S11" s="5"/>
      <c r="T11" s="5" t="s">
        <v>647</v>
      </c>
      <c r="U11" s="5" t="s">
        <v>652</v>
      </c>
      <c r="V11" s="5" t="s">
        <v>653</v>
      </c>
      <c r="W11" s="5" t="s">
        <v>654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>
        <v>6</v>
      </c>
      <c r="K12" s="5">
        <v>1</v>
      </c>
      <c r="L12" s="5" t="s">
        <v>655</v>
      </c>
      <c r="M12" s="5" t="s">
        <v>42</v>
      </c>
      <c r="N12" s="5">
        <f>((J12*400)+(K12*100))+L12</f>
        <v>2515.5</v>
      </c>
      <c r="O12" s="5" t="s">
        <v>222</v>
      </c>
      <c r="P12" s="5">
        <f>N12*O12</f>
        <v>628875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628875</v>
      </c>
      <c r="AH12" s="5">
        <f>AG12</f>
        <v>628875</v>
      </c>
      <c r="AI12" s="5">
        <v>0</v>
      </c>
      <c r="AJ12" s="5">
        <f>IF((AI12-AH12) &gt; 1,0,IF((AI12-AH12)&lt;0,AH12-AI12,AI12-AH12))</f>
        <v>628875</v>
      </c>
      <c r="AK12" s="5">
        <v>0.01</v>
      </c>
      <c r="AL12" s="5">
        <f>ROUND(AJ12*(AK12/100),2)</f>
        <v>62.89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>
        <v>0</v>
      </c>
      <c r="K13" s="5">
        <v>0</v>
      </c>
      <c r="L13" s="5" t="s">
        <v>656</v>
      </c>
      <c r="M13" s="5" t="s">
        <v>42</v>
      </c>
      <c r="N13" s="5">
        <f>((J13*400)+(K13*100))+L13</f>
        <v>25.5</v>
      </c>
      <c r="O13" s="5" t="s">
        <v>222</v>
      </c>
      <c r="P13" s="5">
        <f>N13*O13</f>
        <v>6375</v>
      </c>
      <c r="Q13" s="5">
        <v>1</v>
      </c>
      <c r="R13" s="5" t="s">
        <v>646</v>
      </c>
      <c r="S13" s="5"/>
      <c r="T13" s="5" t="s">
        <v>647</v>
      </c>
      <c r="U13" s="5" t="s">
        <v>652</v>
      </c>
      <c r="V13" s="5" t="s">
        <v>653</v>
      </c>
      <c r="W13" s="5" t="s">
        <v>163</v>
      </c>
      <c r="X13" s="5" t="s">
        <v>164</v>
      </c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17.25" x14ac:dyDescent="0.25">
      <c r="A14" s="5" t="s">
        <v>646</v>
      </c>
      <c r="B14" s="5"/>
      <c r="C14" s="5" t="s">
        <v>647</v>
      </c>
      <c r="D14" s="5" t="s">
        <v>648</v>
      </c>
      <c r="E14" s="5">
        <v>3</v>
      </c>
      <c r="F14" s="5">
        <v>22245</v>
      </c>
      <c r="G14" s="5" t="s">
        <v>657</v>
      </c>
      <c r="H14" s="5" t="s">
        <v>56</v>
      </c>
      <c r="I14" s="5" t="s">
        <v>658</v>
      </c>
      <c r="J14" s="5">
        <v>2</v>
      </c>
      <c r="K14" s="5">
        <v>0</v>
      </c>
      <c r="L14" s="5" t="s">
        <v>206</v>
      </c>
      <c r="M14" s="5" t="s">
        <v>42</v>
      </c>
      <c r="N14" s="5">
        <f>((J14*400)+(K14*100))+L14</f>
        <v>806</v>
      </c>
      <c r="O14" s="5" t="s">
        <v>158</v>
      </c>
      <c r="P14" s="5">
        <f>N14*O14</f>
        <v>141050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>
        <f>AF14+P14</f>
        <v>141050</v>
      </c>
      <c r="AH14" s="5">
        <f>AG14</f>
        <v>141050</v>
      </c>
      <c r="AI14" s="5">
        <v>50000000</v>
      </c>
      <c r="AJ14" s="5">
        <f>IF((AI14-AH14) &gt; 1,0,IF((AI14-AH14)&lt;0,AH14-AI14,AI14-AH14))</f>
        <v>0</v>
      </c>
      <c r="AK14" s="5">
        <v>0.01</v>
      </c>
      <c r="AL14" s="5">
        <f>ROUND(AJ14*(AK14/100),2)</f>
        <v>0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80.319999999999993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12.047999999999998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68.271999999999991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659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660</v>
      </c>
      <c r="B10" s="5" t="s">
        <v>661</v>
      </c>
      <c r="C10" s="5" t="s">
        <v>662</v>
      </c>
      <c r="D10" s="5" t="s">
        <v>663</v>
      </c>
      <c r="E10" s="5">
        <v>1</v>
      </c>
      <c r="F10" s="5">
        <v>21200</v>
      </c>
      <c r="G10" s="5" t="s">
        <v>664</v>
      </c>
      <c r="H10" s="5" t="s">
        <v>40</v>
      </c>
      <c r="I10" s="5"/>
      <c r="J10" s="5">
        <v>25</v>
      </c>
      <c r="K10" s="5">
        <v>0</v>
      </c>
      <c r="L10" s="5" t="s">
        <v>126</v>
      </c>
      <c r="M10" s="5" t="s">
        <v>42</v>
      </c>
      <c r="N10" s="5">
        <f>((J10*400)+(K10*100))+L10</f>
        <v>10002</v>
      </c>
      <c r="O10" s="5" t="s">
        <v>79</v>
      </c>
      <c r="P10" s="5">
        <f>N10*O10</f>
        <v>1500300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1500300</v>
      </c>
      <c r="AH10" s="5">
        <f>AG10</f>
        <v>1500300</v>
      </c>
      <c r="AI10" s="5">
        <v>0</v>
      </c>
      <c r="AJ10" s="5">
        <f>IF((AI10-AH10) &gt; 1,0,IF((AI10-AH10)&lt;0,AH10-AI10,AI10-AH10))</f>
        <v>1500300</v>
      </c>
      <c r="AK10" s="5">
        <v>0.01</v>
      </c>
      <c r="AL10" s="5">
        <f>ROUND(AJ10*(AK10/100),2)</f>
        <v>150.03</v>
      </c>
    </row>
    <row r="11" spans="1:38" ht="17.25" x14ac:dyDescent="0.25">
      <c r="A11" s="5" t="s">
        <v>660</v>
      </c>
      <c r="B11" s="5" t="s">
        <v>661</v>
      </c>
      <c r="C11" s="5" t="s">
        <v>662</v>
      </c>
      <c r="D11" s="5" t="s">
        <v>663</v>
      </c>
      <c r="E11" s="5">
        <v>2</v>
      </c>
      <c r="F11" s="5">
        <v>20390</v>
      </c>
      <c r="G11" s="5" t="s">
        <v>665</v>
      </c>
      <c r="H11" s="5" t="s">
        <v>56</v>
      </c>
      <c r="I11" s="5" t="s">
        <v>666</v>
      </c>
      <c r="J11" s="5">
        <v>14</v>
      </c>
      <c r="K11" s="5">
        <v>0</v>
      </c>
      <c r="L11" s="5" t="s">
        <v>108</v>
      </c>
      <c r="M11" s="5" t="s">
        <v>42</v>
      </c>
      <c r="N11" s="5">
        <f>((J11*400)+(K11*100))+L11</f>
        <v>5681</v>
      </c>
      <c r="O11" s="5" t="s">
        <v>79</v>
      </c>
      <c r="P11" s="5">
        <f>N11*O11</f>
        <v>852150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852150</v>
      </c>
      <c r="AH11" s="5">
        <f>AG11</f>
        <v>852150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150.03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22.5045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127.52549999999999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100</v>
      </c>
      <c r="B10" s="5" t="s">
        <v>101</v>
      </c>
      <c r="C10" s="5" t="s">
        <v>102</v>
      </c>
      <c r="D10" s="5" t="s">
        <v>103</v>
      </c>
      <c r="E10" s="5">
        <v>1</v>
      </c>
      <c r="F10" s="5">
        <v>19175</v>
      </c>
      <c r="G10" s="5" t="s">
        <v>104</v>
      </c>
      <c r="H10" s="5" t="s">
        <v>56</v>
      </c>
      <c r="I10" s="5" t="s">
        <v>105</v>
      </c>
      <c r="J10" s="5">
        <v>0</v>
      </c>
      <c r="K10" s="5">
        <v>1</v>
      </c>
      <c r="L10" s="5" t="s">
        <v>106</v>
      </c>
      <c r="M10" s="5" t="s">
        <v>42</v>
      </c>
      <c r="N10" s="5">
        <f>((J10*400)+(K10*100))+L10</f>
        <v>133</v>
      </c>
      <c r="O10" s="5" t="s">
        <v>91</v>
      </c>
      <c r="P10" s="5">
        <f>N10*O10</f>
        <v>266000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266000</v>
      </c>
      <c r="AH10" s="5">
        <f>AG10</f>
        <v>266000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100</v>
      </c>
      <c r="B11" s="5" t="s">
        <v>101</v>
      </c>
      <c r="C11" s="5" t="s">
        <v>102</v>
      </c>
      <c r="D11" s="5" t="s">
        <v>103</v>
      </c>
      <c r="E11" s="5">
        <v>2</v>
      </c>
      <c r="F11" s="5">
        <v>21705</v>
      </c>
      <c r="G11" s="5" t="s">
        <v>107</v>
      </c>
      <c r="H11" s="5" t="s">
        <v>40</v>
      </c>
      <c r="I11" s="5"/>
      <c r="J11" s="5">
        <v>10</v>
      </c>
      <c r="K11" s="5">
        <v>1</v>
      </c>
      <c r="L11" s="5" t="s">
        <v>108</v>
      </c>
      <c r="M11" s="5" t="s">
        <v>42</v>
      </c>
      <c r="N11" s="5">
        <f>((J11*400)+(K11*100))+L11</f>
        <v>4181</v>
      </c>
      <c r="O11" s="5" t="s">
        <v>43</v>
      </c>
      <c r="P11" s="5">
        <f>N11*O11</f>
        <v>313575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313575</v>
      </c>
      <c r="AH11" s="5">
        <f>AG11</f>
        <v>313575</v>
      </c>
      <c r="AI11" s="5">
        <v>0</v>
      </c>
      <c r="AJ11" s="5">
        <f>IF((AI11-AH11) &gt; 1,0,IF((AI11-AH11)&lt;0,AH11-AI11,AI11-AH11))</f>
        <v>313575</v>
      </c>
      <c r="AK11" s="5">
        <v>0.01</v>
      </c>
      <c r="AL11" s="5">
        <f>ROUND(AJ11*(AK11/100),2)</f>
        <v>31.36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31.36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4.7039999999999997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26.655999999999999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668</v>
      </c>
      <c r="B10" s="5" t="s">
        <v>669</v>
      </c>
      <c r="C10" s="5" t="s">
        <v>670</v>
      </c>
      <c r="D10" s="5" t="s">
        <v>671</v>
      </c>
      <c r="E10" s="5">
        <v>1</v>
      </c>
      <c r="F10" s="5">
        <v>17953</v>
      </c>
      <c r="G10" s="5" t="s">
        <v>672</v>
      </c>
      <c r="H10" s="5" t="s">
        <v>88</v>
      </c>
      <c r="I10" s="5" t="s">
        <v>673</v>
      </c>
      <c r="J10" s="5">
        <v>0</v>
      </c>
      <c r="K10" s="5">
        <v>0</v>
      </c>
      <c r="L10" s="5" t="s">
        <v>129</v>
      </c>
      <c r="M10" s="5" t="s">
        <v>349</v>
      </c>
      <c r="N10" s="5">
        <f>((J10*400)+(K10*100))+L10</f>
        <v>34</v>
      </c>
      <c r="O10" s="5" t="s">
        <v>202</v>
      </c>
      <c r="P10" s="5">
        <f>N10*O10</f>
        <v>20400</v>
      </c>
      <c r="Q10" s="5">
        <v>1</v>
      </c>
      <c r="R10" s="5" t="s">
        <v>668</v>
      </c>
      <c r="S10" s="5" t="s">
        <v>669</v>
      </c>
      <c r="T10" s="5" t="s">
        <v>670</v>
      </c>
      <c r="U10" s="5" t="s">
        <v>674</v>
      </c>
      <c r="V10" s="5" t="s">
        <v>675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129</v>
      </c>
      <c r="M11" s="5" t="s">
        <v>349</v>
      </c>
      <c r="N11" s="5">
        <f>((J11*400)+(K11*100))+L11</f>
        <v>34</v>
      </c>
      <c r="O11" s="5" t="s">
        <v>202</v>
      </c>
      <c r="P11" s="5">
        <f>N11*O11</f>
        <v>20400</v>
      </c>
      <c r="Q11" s="5">
        <v>1</v>
      </c>
      <c r="R11" s="5" t="s">
        <v>668</v>
      </c>
      <c r="S11" s="5" t="s">
        <v>669</v>
      </c>
      <c r="T11" s="5" t="s">
        <v>670</v>
      </c>
      <c r="U11" s="5" t="s">
        <v>674</v>
      </c>
      <c r="V11" s="5" t="s">
        <v>675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 t="s">
        <v>668</v>
      </c>
      <c r="B12" s="5" t="s">
        <v>669</v>
      </c>
      <c r="C12" s="5" t="s">
        <v>670</v>
      </c>
      <c r="D12" s="5" t="s">
        <v>671</v>
      </c>
      <c r="E12" s="5">
        <v>2</v>
      </c>
      <c r="F12" s="5">
        <v>21687</v>
      </c>
      <c r="G12" s="5" t="s">
        <v>676</v>
      </c>
      <c r="H12" s="5" t="s">
        <v>40</v>
      </c>
      <c r="I12" s="5" t="s">
        <v>677</v>
      </c>
      <c r="J12" s="5">
        <v>5</v>
      </c>
      <c r="K12" s="5">
        <v>0</v>
      </c>
      <c r="L12" s="5" t="s">
        <v>630</v>
      </c>
      <c r="M12" s="5" t="s">
        <v>42</v>
      </c>
      <c r="N12" s="5">
        <f>((J12*400)+(K12*100))+L12</f>
        <v>2071</v>
      </c>
      <c r="O12" s="5" t="s">
        <v>70</v>
      </c>
      <c r="P12" s="5">
        <f>N12*O12</f>
        <v>258875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258875</v>
      </c>
      <c r="AH12" s="5">
        <f>AG12</f>
        <v>258875</v>
      </c>
      <c r="AI12" s="5">
        <v>0</v>
      </c>
      <c r="AJ12" s="5">
        <f>IF((AI12-AH12) &gt; 1,0,IF((AI12-AH12)&lt;0,AH12-AI12,AI12-AH12))</f>
        <v>258875</v>
      </c>
      <c r="AK12" s="5">
        <v>0.01</v>
      </c>
      <c r="AL12" s="5">
        <f>ROUND(AJ12*(AK12/100),2)</f>
        <v>25.89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25.89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3.8834999999999997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22.006500000000003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679</v>
      </c>
      <c r="B10" s="5" t="s">
        <v>680</v>
      </c>
      <c r="C10" s="5" t="s">
        <v>681</v>
      </c>
      <c r="D10" s="5" t="s">
        <v>682</v>
      </c>
      <c r="E10" s="5">
        <v>1</v>
      </c>
      <c r="F10" s="5">
        <v>17956</v>
      </c>
      <c r="G10" s="5" t="s">
        <v>683</v>
      </c>
      <c r="H10" s="5" t="s">
        <v>56</v>
      </c>
      <c r="I10" s="5" t="s">
        <v>684</v>
      </c>
      <c r="J10" s="5">
        <v>7</v>
      </c>
      <c r="K10" s="5">
        <v>0</v>
      </c>
      <c r="L10" s="5" t="s">
        <v>685</v>
      </c>
      <c r="M10" s="5" t="s">
        <v>42</v>
      </c>
      <c r="N10" s="5">
        <f>((J10*400)+(K10*100))+L10</f>
        <v>2876</v>
      </c>
      <c r="O10" s="5" t="s">
        <v>70</v>
      </c>
      <c r="P10" s="5">
        <f>N10*O10</f>
        <v>359500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359500</v>
      </c>
      <c r="AH10" s="5">
        <f>AG10</f>
        <v>359500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679</v>
      </c>
      <c r="B11" s="5" t="s">
        <v>680</v>
      </c>
      <c r="C11" s="5" t="s">
        <v>681</v>
      </c>
      <c r="D11" s="5" t="s">
        <v>682</v>
      </c>
      <c r="E11" s="5">
        <v>2</v>
      </c>
      <c r="F11" s="5">
        <v>21575</v>
      </c>
      <c r="G11" s="5" t="s">
        <v>686</v>
      </c>
      <c r="H11" s="5" t="s">
        <v>56</v>
      </c>
      <c r="I11" s="5" t="s">
        <v>687</v>
      </c>
      <c r="J11" s="5">
        <v>1</v>
      </c>
      <c r="K11" s="5">
        <v>0</v>
      </c>
      <c r="L11" s="5" t="s">
        <v>389</v>
      </c>
      <c r="M11" s="5" t="s">
        <v>42</v>
      </c>
      <c r="N11" s="5">
        <f>((J11*400)+(K11*100))+L11</f>
        <v>449</v>
      </c>
      <c r="O11" s="5" t="s">
        <v>554</v>
      </c>
      <c r="P11" s="5">
        <f>N11*O11</f>
        <v>314300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314300</v>
      </c>
      <c r="AH11" s="5">
        <f>AG11</f>
        <v>314300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679</v>
      </c>
      <c r="B12" s="5" t="s">
        <v>680</v>
      </c>
      <c r="C12" s="5" t="s">
        <v>681</v>
      </c>
      <c r="D12" s="5" t="s">
        <v>682</v>
      </c>
      <c r="E12" s="5">
        <v>3</v>
      </c>
      <c r="F12" s="5">
        <v>22334</v>
      </c>
      <c r="G12" s="5" t="s">
        <v>688</v>
      </c>
      <c r="H12" s="5" t="s">
        <v>56</v>
      </c>
      <c r="I12" s="5" t="s">
        <v>689</v>
      </c>
      <c r="J12" s="5">
        <v>1</v>
      </c>
      <c r="K12" s="5">
        <v>0</v>
      </c>
      <c r="L12" s="5" t="s">
        <v>69</v>
      </c>
      <c r="M12" s="5" t="s">
        <v>42</v>
      </c>
      <c r="N12" s="5">
        <f>((J12*400)+(K12*100))+L12</f>
        <v>484</v>
      </c>
      <c r="O12" s="5" t="s">
        <v>60</v>
      </c>
      <c r="P12" s="5">
        <f>N12*O12</f>
        <v>254100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254100</v>
      </c>
      <c r="AH12" s="5">
        <f>AG12</f>
        <v>254100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679</v>
      </c>
      <c r="B13" s="5" t="s">
        <v>680</v>
      </c>
      <c r="C13" s="5" t="s">
        <v>681</v>
      </c>
      <c r="D13" s="5" t="s">
        <v>682</v>
      </c>
      <c r="E13" s="5">
        <v>4</v>
      </c>
      <c r="F13" s="5">
        <v>18016</v>
      </c>
      <c r="G13" s="5" t="s">
        <v>690</v>
      </c>
      <c r="H13" s="5" t="s">
        <v>40</v>
      </c>
      <c r="I13" s="5" t="s">
        <v>691</v>
      </c>
      <c r="J13" s="5">
        <v>29</v>
      </c>
      <c r="K13" s="5">
        <v>1</v>
      </c>
      <c r="L13" s="5" t="s">
        <v>420</v>
      </c>
      <c r="M13" s="5" t="s">
        <v>42</v>
      </c>
      <c r="N13" s="5">
        <f>((J13*400)+(K13*100))+L13</f>
        <v>11796</v>
      </c>
      <c r="O13" s="5" t="s">
        <v>70</v>
      </c>
      <c r="P13" s="5">
        <f>N13*O13</f>
        <v>1474500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1474500</v>
      </c>
      <c r="AH13" s="5">
        <f>AG13</f>
        <v>1474500</v>
      </c>
      <c r="AI13" s="5">
        <v>0</v>
      </c>
      <c r="AJ13" s="5">
        <f>IF((AI13-AH13) &gt; 1,0,IF((AI13-AH13)&lt;0,AH13-AI13,AI13-AH13))</f>
        <v>1474500</v>
      </c>
      <c r="AK13" s="5">
        <v>0.01</v>
      </c>
      <c r="AL13" s="5">
        <f>ROUND(AJ13*(AK13/100),2)</f>
        <v>147.44999999999999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147.44999999999999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22.117499999999996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125.3325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693</v>
      </c>
      <c r="B10" s="5" t="s">
        <v>694</v>
      </c>
      <c r="C10" s="5" t="s">
        <v>695</v>
      </c>
      <c r="D10" s="5" t="s">
        <v>696</v>
      </c>
      <c r="E10" s="5">
        <v>1</v>
      </c>
      <c r="F10" s="5">
        <v>20138</v>
      </c>
      <c r="G10" s="5" t="s">
        <v>697</v>
      </c>
      <c r="H10" s="5" t="s">
        <v>40</v>
      </c>
      <c r="I10" s="5"/>
      <c r="J10" s="5">
        <v>4</v>
      </c>
      <c r="K10" s="5">
        <v>2</v>
      </c>
      <c r="L10" s="5" t="s">
        <v>698</v>
      </c>
      <c r="M10" s="5" t="s">
        <v>42</v>
      </c>
      <c r="N10" s="5">
        <f>((J10*400)+(K10*100))+L10</f>
        <v>1852</v>
      </c>
      <c r="O10" s="5" t="s">
        <v>70</v>
      </c>
      <c r="P10" s="5">
        <f>N10*O10</f>
        <v>231500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231500</v>
      </c>
      <c r="AH10" s="5">
        <f>AG10</f>
        <v>231500</v>
      </c>
      <c r="AI10" s="5">
        <v>0</v>
      </c>
      <c r="AJ10" s="5">
        <f>IF((AI10-AH10) &gt; 1,0,IF((AI10-AH10)&lt;0,AH10-AI10,AI10-AH10))</f>
        <v>231500</v>
      </c>
      <c r="AK10" s="5">
        <v>0.01</v>
      </c>
      <c r="AL10" s="5">
        <f>ROUND(AJ10*(AK10/100),2)</f>
        <v>23.15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23.15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3.4724999999999997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19.677499999999998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699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700</v>
      </c>
      <c r="B10" s="5"/>
      <c r="C10" s="5" t="s">
        <v>701</v>
      </c>
      <c r="D10" s="5" t="s">
        <v>702</v>
      </c>
      <c r="E10" s="5">
        <v>1</v>
      </c>
      <c r="F10" s="5">
        <v>22837</v>
      </c>
      <c r="G10" s="5" t="s">
        <v>703</v>
      </c>
      <c r="H10" s="5" t="s">
        <v>40</v>
      </c>
      <c r="I10" s="5"/>
      <c r="J10" s="5">
        <v>11</v>
      </c>
      <c r="K10" s="5">
        <v>3</v>
      </c>
      <c r="L10" s="5" t="s">
        <v>439</v>
      </c>
      <c r="M10" s="5" t="s">
        <v>42</v>
      </c>
      <c r="N10" s="5">
        <f>((J10*400)+(K10*100))+L10</f>
        <v>4760</v>
      </c>
      <c r="O10" s="5" t="s">
        <v>79</v>
      </c>
      <c r="P10" s="5">
        <f>N10*O10</f>
        <v>714000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714000</v>
      </c>
      <c r="AH10" s="5">
        <f>AG10</f>
        <v>714000</v>
      </c>
      <c r="AI10" s="5">
        <v>0</v>
      </c>
      <c r="AJ10" s="5">
        <f>IF((AI10-AH10) &gt; 1,0,IF((AI10-AH10)&lt;0,AH10-AI10,AI10-AH10))</f>
        <v>714000</v>
      </c>
      <c r="AK10" s="5">
        <v>0.01</v>
      </c>
      <c r="AL10" s="5">
        <f>ROUND(AJ10*(AK10/100),2)</f>
        <v>71.400000000000006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71.400000000000006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10.71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60.690000000000005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705</v>
      </c>
      <c r="B10" s="5" t="s">
        <v>706</v>
      </c>
      <c r="C10" s="5" t="s">
        <v>707</v>
      </c>
      <c r="D10" s="5" t="s">
        <v>708</v>
      </c>
      <c r="E10" s="5">
        <v>1</v>
      </c>
      <c r="F10" s="5">
        <v>21012</v>
      </c>
      <c r="G10" s="5" t="s">
        <v>709</v>
      </c>
      <c r="H10" s="5" t="s">
        <v>56</v>
      </c>
      <c r="I10" s="5" t="s">
        <v>710</v>
      </c>
      <c r="J10" s="5">
        <v>32</v>
      </c>
      <c r="K10" s="5">
        <v>2</v>
      </c>
      <c r="L10" s="5" t="s">
        <v>698</v>
      </c>
      <c r="M10" s="5" t="s">
        <v>42</v>
      </c>
      <c r="N10" s="5">
        <f>((J10*400)+(K10*100))+L10</f>
        <v>13052</v>
      </c>
      <c r="O10" s="5" t="s">
        <v>79</v>
      </c>
      <c r="P10" s="5">
        <f>N10*O10</f>
        <v>1957800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1957800</v>
      </c>
      <c r="AH10" s="5">
        <f>AG10</f>
        <v>1957800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705</v>
      </c>
      <c r="B11" s="5" t="s">
        <v>706</v>
      </c>
      <c r="C11" s="5" t="s">
        <v>707</v>
      </c>
      <c r="D11" s="5" t="s">
        <v>708</v>
      </c>
      <c r="E11" s="5">
        <v>2</v>
      </c>
      <c r="F11" s="5">
        <v>19545</v>
      </c>
      <c r="G11" s="5" t="s">
        <v>711</v>
      </c>
      <c r="H11" s="5" t="s">
        <v>56</v>
      </c>
      <c r="I11" s="5" t="s">
        <v>712</v>
      </c>
      <c r="J11" s="5">
        <v>0</v>
      </c>
      <c r="K11" s="5">
        <v>0</v>
      </c>
      <c r="L11" s="5" t="s">
        <v>503</v>
      </c>
      <c r="M11" s="5" t="s">
        <v>42</v>
      </c>
      <c r="N11" s="5">
        <f>((J11*400)+(K11*100))+L11</f>
        <v>74</v>
      </c>
      <c r="O11" s="5" t="s">
        <v>202</v>
      </c>
      <c r="P11" s="5">
        <f>N11*O11</f>
        <v>44400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44400</v>
      </c>
      <c r="AH11" s="5">
        <f>AG11</f>
        <v>44400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705</v>
      </c>
      <c r="B12" s="5" t="s">
        <v>706</v>
      </c>
      <c r="C12" s="5" t="s">
        <v>707</v>
      </c>
      <c r="D12" s="5" t="s">
        <v>708</v>
      </c>
      <c r="E12" s="5">
        <v>3</v>
      </c>
      <c r="F12" s="5">
        <v>21770</v>
      </c>
      <c r="G12" s="5" t="s">
        <v>713</v>
      </c>
      <c r="H12" s="5" t="s">
        <v>56</v>
      </c>
      <c r="I12" s="5" t="s">
        <v>714</v>
      </c>
      <c r="J12" s="5">
        <v>0</v>
      </c>
      <c r="K12" s="5">
        <v>0</v>
      </c>
      <c r="L12" s="5" t="s">
        <v>715</v>
      </c>
      <c r="M12" s="5" t="s">
        <v>349</v>
      </c>
      <c r="N12" s="5">
        <f>((J12*400)+(K12*100))+L12</f>
        <v>38.5</v>
      </c>
      <c r="O12" s="5" t="s">
        <v>202</v>
      </c>
      <c r="P12" s="5">
        <f>N12*O12</f>
        <v>23100</v>
      </c>
      <c r="Q12" s="5">
        <v>1</v>
      </c>
      <c r="R12" s="5" t="s">
        <v>705</v>
      </c>
      <c r="S12" s="5" t="s">
        <v>706</v>
      </c>
      <c r="T12" s="5" t="s">
        <v>707</v>
      </c>
      <c r="U12" s="5" t="s">
        <v>716</v>
      </c>
      <c r="V12" s="5" t="s">
        <v>717</v>
      </c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 t="s">
        <v>705</v>
      </c>
      <c r="B13" s="5" t="s">
        <v>706</v>
      </c>
      <c r="C13" s="5" t="s">
        <v>707</v>
      </c>
      <c r="D13" s="5" t="s">
        <v>708</v>
      </c>
      <c r="E13" s="5">
        <v>4</v>
      </c>
      <c r="F13" s="5">
        <v>19130</v>
      </c>
      <c r="G13" s="5" t="s">
        <v>718</v>
      </c>
      <c r="H13" s="5" t="s">
        <v>40</v>
      </c>
      <c r="I13" s="5" t="s">
        <v>719</v>
      </c>
      <c r="J13" s="5">
        <v>19</v>
      </c>
      <c r="K13" s="5">
        <v>1</v>
      </c>
      <c r="L13" s="5" t="s">
        <v>532</v>
      </c>
      <c r="M13" s="5" t="s">
        <v>42</v>
      </c>
      <c r="N13" s="5">
        <f>((J13*400)+(K13*100))+L13</f>
        <v>7766</v>
      </c>
      <c r="O13" s="5" t="s">
        <v>70</v>
      </c>
      <c r="P13" s="5">
        <f>N13*O13</f>
        <v>970750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970750</v>
      </c>
      <c r="AH13" s="5">
        <f>AG13</f>
        <v>970750</v>
      </c>
      <c r="AI13" s="5">
        <v>0</v>
      </c>
      <c r="AJ13" s="5">
        <f>IF((AI13-AH13) &gt; 1,0,IF((AI13-AH13)&lt;0,AH13-AI13,AI13-AH13))</f>
        <v>970750</v>
      </c>
      <c r="AK13" s="5">
        <v>0.01</v>
      </c>
      <c r="AL13" s="5">
        <f>ROUND(AJ13*(AK13/100),2)</f>
        <v>97.08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97.08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14.561999999999999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82.518000000000001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721</v>
      </c>
      <c r="B10" s="5"/>
      <c r="C10" s="5" t="s">
        <v>722</v>
      </c>
      <c r="D10" s="5" t="s">
        <v>723</v>
      </c>
      <c r="E10" s="5">
        <v>1</v>
      </c>
      <c r="F10" s="5">
        <v>18931</v>
      </c>
      <c r="G10" s="5" t="s">
        <v>724</v>
      </c>
      <c r="H10" s="5" t="s">
        <v>40</v>
      </c>
      <c r="I10" s="5"/>
      <c r="J10" s="5">
        <v>3</v>
      </c>
      <c r="K10" s="5">
        <v>0</v>
      </c>
      <c r="L10" s="5" t="s">
        <v>225</v>
      </c>
      <c r="M10" s="5" t="s">
        <v>42</v>
      </c>
      <c r="N10" s="5">
        <f>((J10*400)+(K10*100))+L10</f>
        <v>1255</v>
      </c>
      <c r="O10" s="5" t="s">
        <v>70</v>
      </c>
      <c r="P10" s="5">
        <f>N10*O10</f>
        <v>156875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156875</v>
      </c>
      <c r="AH10" s="5">
        <f>AG10</f>
        <v>156875</v>
      </c>
      <c r="AI10" s="5">
        <v>0</v>
      </c>
      <c r="AJ10" s="5">
        <f>IF((AI10-AH10) &gt; 1,0,IF((AI10-AH10)&lt;0,AH10-AI10,AI10-AH10))</f>
        <v>156875</v>
      </c>
      <c r="AK10" s="5">
        <v>0.01</v>
      </c>
      <c r="AL10" s="5">
        <f>ROUND(AJ10*(AK10/100),2)</f>
        <v>15.69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15.69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2.3534999999999999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13.336499999999999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726</v>
      </c>
      <c r="B10" s="5" t="s">
        <v>727</v>
      </c>
      <c r="C10" s="5" t="s">
        <v>728</v>
      </c>
      <c r="D10" s="5" t="s">
        <v>729</v>
      </c>
      <c r="E10" s="5">
        <v>1</v>
      </c>
      <c r="F10" s="5">
        <v>22426</v>
      </c>
      <c r="G10" s="5" t="s">
        <v>730</v>
      </c>
      <c r="H10" s="5" t="s">
        <v>40</v>
      </c>
      <c r="I10" s="5" t="s">
        <v>731</v>
      </c>
      <c r="J10" s="5">
        <v>4</v>
      </c>
      <c r="K10" s="5">
        <v>1</v>
      </c>
      <c r="L10" s="5" t="s">
        <v>395</v>
      </c>
      <c r="M10" s="5" t="s">
        <v>42</v>
      </c>
      <c r="N10" s="5">
        <f>((J10*400)+(K10*100))+L10</f>
        <v>1723</v>
      </c>
      <c r="O10" s="5" t="s">
        <v>222</v>
      </c>
      <c r="P10" s="5">
        <f>N10*O10</f>
        <v>430750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430750</v>
      </c>
      <c r="AH10" s="5">
        <f>AG10</f>
        <v>430750</v>
      </c>
      <c r="AI10" s="5">
        <v>0</v>
      </c>
      <c r="AJ10" s="5">
        <f>IF((AI10-AH10) &gt; 1,0,IF((AI10-AH10)&lt;0,AH10-AI10,AI10-AH10))</f>
        <v>430750</v>
      </c>
      <c r="AK10" s="5">
        <v>0.01</v>
      </c>
      <c r="AL10" s="5">
        <f>ROUND(AJ10*(AK10/100),2)</f>
        <v>43.08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43.08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6.4619999999999997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36.617999999999995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733</v>
      </c>
      <c r="B10" s="5"/>
      <c r="C10" s="5" t="s">
        <v>734</v>
      </c>
      <c r="D10" s="5" t="s">
        <v>735</v>
      </c>
      <c r="E10" s="5">
        <v>1</v>
      </c>
      <c r="F10" s="5">
        <v>22606</v>
      </c>
      <c r="G10" s="5" t="s">
        <v>736</v>
      </c>
      <c r="H10" s="5" t="s">
        <v>40</v>
      </c>
      <c r="I10" s="5" t="s">
        <v>737</v>
      </c>
      <c r="J10" s="5">
        <v>25</v>
      </c>
      <c r="K10" s="5">
        <v>1</v>
      </c>
      <c r="L10" s="5" t="s">
        <v>209</v>
      </c>
      <c r="M10" s="5" t="s">
        <v>42</v>
      </c>
      <c r="N10" s="5">
        <f>((J10*400)+(K10*100))+L10</f>
        <v>10157</v>
      </c>
      <c r="O10" s="5" t="s">
        <v>70</v>
      </c>
      <c r="P10" s="5">
        <f>N10*O10</f>
        <v>1269625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1269625</v>
      </c>
      <c r="AH10" s="5">
        <f>AG10</f>
        <v>1269625</v>
      </c>
      <c r="AI10" s="5">
        <v>0</v>
      </c>
      <c r="AJ10" s="5">
        <f>IF((AI10-AH10) &gt; 1,0,IF((AI10-AH10)&lt;0,AH10-AI10,AI10-AH10))</f>
        <v>1269625</v>
      </c>
      <c r="AK10" s="5">
        <v>0.01</v>
      </c>
      <c r="AL10" s="5">
        <f>ROUND(AJ10*(AK10/100),2)</f>
        <v>126.96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126.96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19.043999999999997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107.916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739</v>
      </c>
      <c r="B10" s="5" t="s">
        <v>740</v>
      </c>
      <c r="C10" s="5" t="s">
        <v>741</v>
      </c>
      <c r="D10" s="5" t="s">
        <v>742</v>
      </c>
      <c r="E10" s="5">
        <v>1</v>
      </c>
      <c r="F10" s="5">
        <v>20931</v>
      </c>
      <c r="G10" s="5" t="s">
        <v>743</v>
      </c>
      <c r="H10" s="5" t="s">
        <v>40</v>
      </c>
      <c r="I10" s="5" t="s">
        <v>744</v>
      </c>
      <c r="J10" s="5">
        <v>6</v>
      </c>
      <c r="K10" s="5">
        <v>1</v>
      </c>
      <c r="L10" s="5" t="s">
        <v>81</v>
      </c>
      <c r="M10" s="5" t="s">
        <v>42</v>
      </c>
      <c r="N10" s="5">
        <f>((J10*400)+(K10*100))+L10</f>
        <v>2559</v>
      </c>
      <c r="O10" s="5" t="s">
        <v>70</v>
      </c>
      <c r="P10" s="5">
        <f>N10*O10</f>
        <v>319875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319875</v>
      </c>
      <c r="AH10" s="5">
        <f>AG10</f>
        <v>319875</v>
      </c>
      <c r="AI10" s="5">
        <v>0</v>
      </c>
      <c r="AJ10" s="5">
        <f>IF((AI10-AH10) &gt; 1,0,IF((AI10-AH10)&lt;0,AH10-AI10,AI10-AH10))</f>
        <v>319875</v>
      </c>
      <c r="AK10" s="5">
        <v>0.01</v>
      </c>
      <c r="AL10" s="5">
        <f>ROUND(AJ10*(AK10/100),2)</f>
        <v>31.99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31.99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4.7984999999999998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27.191499999999998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746</v>
      </c>
      <c r="B10" s="5" t="s">
        <v>747</v>
      </c>
      <c r="C10" s="5" t="s">
        <v>748</v>
      </c>
      <c r="D10" s="5" t="s">
        <v>749</v>
      </c>
      <c r="E10" s="5">
        <v>1</v>
      </c>
      <c r="F10" s="5">
        <v>21420</v>
      </c>
      <c r="G10" s="5" t="s">
        <v>750</v>
      </c>
      <c r="H10" s="5" t="s">
        <v>40</v>
      </c>
      <c r="I10" s="5"/>
      <c r="J10" s="5">
        <v>2</v>
      </c>
      <c r="K10" s="5">
        <v>2</v>
      </c>
      <c r="L10" s="5" t="s">
        <v>570</v>
      </c>
      <c r="M10" s="5" t="s">
        <v>42</v>
      </c>
      <c r="N10" s="5">
        <f>((J10*400)+(K10*100))+L10</f>
        <v>1082</v>
      </c>
      <c r="O10" s="5" t="s">
        <v>70</v>
      </c>
      <c r="P10" s="5">
        <f>N10*O10</f>
        <v>135250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135250</v>
      </c>
      <c r="AH10" s="5">
        <f>AG10</f>
        <v>135250</v>
      </c>
      <c r="AI10" s="5">
        <v>0</v>
      </c>
      <c r="AJ10" s="5">
        <f>IF((AI10-AH10) &gt; 1,0,IF((AI10-AH10)&lt;0,AH10-AI10,AI10-AH10))</f>
        <v>135250</v>
      </c>
      <c r="AK10" s="5">
        <v>0.01</v>
      </c>
      <c r="AL10" s="5">
        <f>ROUND(AJ10*(AK10/100),2)</f>
        <v>13.53</v>
      </c>
    </row>
    <row r="11" spans="1:38" ht="17.25" x14ac:dyDescent="0.25">
      <c r="A11" s="5" t="s">
        <v>746</v>
      </c>
      <c r="B11" s="5" t="s">
        <v>747</v>
      </c>
      <c r="C11" s="5" t="s">
        <v>748</v>
      </c>
      <c r="D11" s="5" t="s">
        <v>749</v>
      </c>
      <c r="E11" s="5">
        <v>2</v>
      </c>
      <c r="F11" s="5">
        <v>20539</v>
      </c>
      <c r="G11" s="5" t="s">
        <v>751</v>
      </c>
      <c r="H11" s="5" t="s">
        <v>56</v>
      </c>
      <c r="I11" s="5" t="s">
        <v>752</v>
      </c>
      <c r="J11" s="5">
        <v>3</v>
      </c>
      <c r="K11" s="5">
        <v>1</v>
      </c>
      <c r="L11" s="5" t="s">
        <v>359</v>
      </c>
      <c r="M11" s="5" t="s">
        <v>42</v>
      </c>
      <c r="N11" s="5">
        <f>((J11*400)+(K11*100))+L11</f>
        <v>1373</v>
      </c>
      <c r="O11" s="5" t="s">
        <v>70</v>
      </c>
      <c r="P11" s="5">
        <f>N11*O11</f>
        <v>171625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171625</v>
      </c>
      <c r="AH11" s="5">
        <f>AG11</f>
        <v>171625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746</v>
      </c>
      <c r="B12" s="5" t="s">
        <v>747</v>
      </c>
      <c r="C12" s="5" t="s">
        <v>748</v>
      </c>
      <c r="D12" s="5" t="s">
        <v>749</v>
      </c>
      <c r="E12" s="5">
        <v>3</v>
      </c>
      <c r="F12" s="5">
        <v>19941</v>
      </c>
      <c r="G12" s="5" t="s">
        <v>753</v>
      </c>
      <c r="H12" s="5" t="s">
        <v>56</v>
      </c>
      <c r="I12" s="5" t="s">
        <v>754</v>
      </c>
      <c r="J12" s="5">
        <v>3</v>
      </c>
      <c r="K12" s="5">
        <v>0</v>
      </c>
      <c r="L12" s="5" t="s">
        <v>311</v>
      </c>
      <c r="M12" s="5" t="s">
        <v>42</v>
      </c>
      <c r="N12" s="5">
        <f>((J12*400)+(K12*100))+L12</f>
        <v>1200</v>
      </c>
      <c r="O12" s="5" t="s">
        <v>70</v>
      </c>
      <c r="P12" s="5">
        <f>N12*O12</f>
        <v>150000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150000</v>
      </c>
      <c r="AH12" s="5">
        <f>AG12</f>
        <v>150000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13.53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2.0294999999999996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11.500499999999999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109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110</v>
      </c>
      <c r="B10" s="5"/>
      <c r="C10" s="5" t="s">
        <v>111</v>
      </c>
      <c r="D10" s="5" t="s">
        <v>112</v>
      </c>
      <c r="E10" s="5">
        <v>1</v>
      </c>
      <c r="F10" s="5">
        <v>18232</v>
      </c>
      <c r="G10" s="5" t="s">
        <v>113</v>
      </c>
      <c r="H10" s="5" t="s">
        <v>56</v>
      </c>
      <c r="I10" s="5" t="s">
        <v>114</v>
      </c>
      <c r="J10" s="5">
        <v>10</v>
      </c>
      <c r="K10" s="5">
        <v>3</v>
      </c>
      <c r="L10" s="5" t="s">
        <v>115</v>
      </c>
      <c r="M10" s="5" t="s">
        <v>42</v>
      </c>
      <c r="N10" s="5">
        <f>((J10*400)+(K10*100))+L10</f>
        <v>4303</v>
      </c>
      <c r="O10" s="5" t="s">
        <v>79</v>
      </c>
      <c r="P10" s="5">
        <f>N10*O10</f>
        <v>645450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645450</v>
      </c>
      <c r="AH10" s="5">
        <f>AG10</f>
        <v>645450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110</v>
      </c>
      <c r="B11" s="5"/>
      <c r="C11" s="5" t="s">
        <v>111</v>
      </c>
      <c r="D11" s="5" t="s">
        <v>112</v>
      </c>
      <c r="E11" s="5">
        <v>2</v>
      </c>
      <c r="F11" s="5">
        <v>21518</v>
      </c>
      <c r="G11" s="5" t="s">
        <v>116</v>
      </c>
      <c r="H11" s="5" t="s">
        <v>40</v>
      </c>
      <c r="I11" s="5"/>
      <c r="J11" s="5">
        <v>28</v>
      </c>
      <c r="K11" s="5">
        <v>0</v>
      </c>
      <c r="L11" s="5" t="s">
        <v>117</v>
      </c>
      <c r="M11" s="5" t="s">
        <v>42</v>
      </c>
      <c r="N11" s="5">
        <f>((J11*400)+(K11*100))+L11</f>
        <v>11291</v>
      </c>
      <c r="O11" s="5" t="s">
        <v>70</v>
      </c>
      <c r="P11" s="5">
        <f>N11*O11</f>
        <v>1411375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1411375</v>
      </c>
      <c r="AH11" s="5">
        <f>AG11</f>
        <v>1411375</v>
      </c>
      <c r="AI11" s="5">
        <v>0</v>
      </c>
      <c r="AJ11" s="5">
        <f>IF((AI11-AH11) &gt; 1,0,IF((AI11-AH11)&lt;0,AH11-AI11,AI11-AH11))</f>
        <v>1411375</v>
      </c>
      <c r="AK11" s="5">
        <v>0.01</v>
      </c>
      <c r="AL11" s="5">
        <f>ROUND(AJ11*(AK11/100),2)</f>
        <v>141.13999999999999</v>
      </c>
    </row>
    <row r="12" spans="1:38" ht="17.25" x14ac:dyDescent="0.25">
      <c r="A12" s="5" t="s">
        <v>110</v>
      </c>
      <c r="B12" s="5"/>
      <c r="C12" s="5" t="s">
        <v>111</v>
      </c>
      <c r="D12" s="5" t="s">
        <v>112</v>
      </c>
      <c r="E12" s="5">
        <v>3</v>
      </c>
      <c r="F12" s="5">
        <v>22981</v>
      </c>
      <c r="G12" s="5" t="s">
        <v>118</v>
      </c>
      <c r="H12" s="5" t="s">
        <v>40</v>
      </c>
      <c r="I12" s="5"/>
      <c r="J12" s="5">
        <v>31</v>
      </c>
      <c r="K12" s="5">
        <v>1</v>
      </c>
      <c r="L12" s="5" t="s">
        <v>119</v>
      </c>
      <c r="M12" s="5" t="s">
        <v>42</v>
      </c>
      <c r="N12" s="5">
        <f>((J12*400)+(K12*100))+L12</f>
        <v>12572</v>
      </c>
      <c r="O12" s="5" t="s">
        <v>70</v>
      </c>
      <c r="P12" s="5">
        <f>N12*O12</f>
        <v>1571500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1571500</v>
      </c>
      <c r="AH12" s="5">
        <f>AG12</f>
        <v>1571500</v>
      </c>
      <c r="AI12" s="5">
        <v>0</v>
      </c>
      <c r="AJ12" s="5">
        <f>IF((AI12-AH12) &gt; 1,0,IF((AI12-AH12)&lt;0,AH12-AI12,AI12-AH12))</f>
        <v>1571500</v>
      </c>
      <c r="AK12" s="5">
        <v>0.01</v>
      </c>
      <c r="AL12" s="5">
        <f>ROUND(AJ12*(AK12/100),2)</f>
        <v>157.15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298.28999999999996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44.74349999999999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253.54649999999998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756</v>
      </c>
      <c r="B10" s="5" t="s">
        <v>757</v>
      </c>
      <c r="C10" s="5" t="s">
        <v>758</v>
      </c>
      <c r="D10" s="5" t="s">
        <v>759</v>
      </c>
      <c r="E10" s="5">
        <v>1</v>
      </c>
      <c r="F10" s="5">
        <v>22431</v>
      </c>
      <c r="G10" s="5" t="s">
        <v>760</v>
      </c>
      <c r="H10" s="5" t="s">
        <v>40</v>
      </c>
      <c r="I10" s="5"/>
      <c r="J10" s="5">
        <v>4</v>
      </c>
      <c r="K10" s="5">
        <v>3</v>
      </c>
      <c r="L10" s="5" t="s">
        <v>225</v>
      </c>
      <c r="M10" s="5" t="s">
        <v>42</v>
      </c>
      <c r="N10" s="5">
        <f>((J10*400)+(K10*100))+L10</f>
        <v>1955</v>
      </c>
      <c r="O10" s="5" t="s">
        <v>79</v>
      </c>
      <c r="P10" s="5">
        <f>N10*O10</f>
        <v>293250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293250</v>
      </c>
      <c r="AH10" s="5">
        <f>AG10</f>
        <v>293250</v>
      </c>
      <c r="AI10" s="5">
        <v>0</v>
      </c>
      <c r="AJ10" s="5">
        <f>IF((AI10-AH10) &gt; 1,0,IF((AI10-AH10)&lt;0,AH10-AI10,AI10-AH10))</f>
        <v>293250</v>
      </c>
      <c r="AK10" s="5">
        <v>0.01</v>
      </c>
      <c r="AL10" s="5">
        <f>ROUND(AJ10*(AK10/100),2)</f>
        <v>29.33</v>
      </c>
    </row>
    <row r="11" spans="1:38" ht="17.25" x14ac:dyDescent="0.25">
      <c r="A11" s="5" t="s">
        <v>756</v>
      </c>
      <c r="B11" s="5" t="s">
        <v>757</v>
      </c>
      <c r="C11" s="5" t="s">
        <v>758</v>
      </c>
      <c r="D11" s="5" t="s">
        <v>759</v>
      </c>
      <c r="E11" s="5">
        <v>2</v>
      </c>
      <c r="F11" s="5">
        <v>20428</v>
      </c>
      <c r="G11" s="5" t="s">
        <v>761</v>
      </c>
      <c r="H11" s="5" t="s">
        <v>88</v>
      </c>
      <c r="I11" s="5" t="s">
        <v>762</v>
      </c>
      <c r="J11" s="5">
        <v>21</v>
      </c>
      <c r="K11" s="5">
        <v>2</v>
      </c>
      <c r="L11" s="5" t="s">
        <v>264</v>
      </c>
      <c r="M11" s="5" t="s">
        <v>42</v>
      </c>
      <c r="N11" s="5">
        <f>((J11*400)+(K11*100))+L11</f>
        <v>8630</v>
      </c>
      <c r="O11" s="5" t="s">
        <v>151</v>
      </c>
      <c r="P11" s="5">
        <f>N11*O11</f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0</v>
      </c>
      <c r="AH11" s="5">
        <f>AG11</f>
        <v>0</v>
      </c>
      <c r="AI11" s="5">
        <v>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29.33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4.3994999999999997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24.930499999999999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763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764</v>
      </c>
      <c r="B10" s="5" t="s">
        <v>765</v>
      </c>
      <c r="C10" s="5" t="s">
        <v>766</v>
      </c>
      <c r="D10" s="5" t="s">
        <v>767</v>
      </c>
      <c r="E10" s="5">
        <v>1</v>
      </c>
      <c r="F10" s="5">
        <v>21818</v>
      </c>
      <c r="G10" s="5" t="s">
        <v>768</v>
      </c>
      <c r="H10" s="5" t="s">
        <v>40</v>
      </c>
      <c r="I10" s="5"/>
      <c r="J10" s="5">
        <v>11</v>
      </c>
      <c r="K10" s="5">
        <v>3</v>
      </c>
      <c r="L10" s="5" t="s">
        <v>172</v>
      </c>
      <c r="M10" s="5" t="s">
        <v>42</v>
      </c>
      <c r="N10" s="5">
        <f>((J10*400)+(K10*100))+L10</f>
        <v>4720</v>
      </c>
      <c r="O10" s="5" t="s">
        <v>158</v>
      </c>
      <c r="P10" s="5">
        <f>N10*O10</f>
        <v>826000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826000</v>
      </c>
      <c r="AH10" s="5">
        <f>AG10</f>
        <v>826000</v>
      </c>
      <c r="AI10" s="5">
        <v>0</v>
      </c>
      <c r="AJ10" s="5">
        <f>IF((AI10-AH10) &gt; 1,0,IF((AI10-AH10)&lt;0,AH10-AI10,AI10-AH10))</f>
        <v>826000</v>
      </c>
      <c r="AK10" s="5">
        <v>0.01</v>
      </c>
      <c r="AL10" s="5">
        <f>ROUND(AJ10*(AK10/100),2)</f>
        <v>82.6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82.6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12.389999999999999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70.209999999999994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770</v>
      </c>
      <c r="B10" s="5" t="s">
        <v>771</v>
      </c>
      <c r="C10" s="5" t="s">
        <v>772</v>
      </c>
      <c r="D10" s="5" t="s">
        <v>773</v>
      </c>
      <c r="E10" s="5">
        <v>1</v>
      </c>
      <c r="F10" s="5">
        <v>22012</v>
      </c>
      <c r="G10" s="5" t="s">
        <v>774</v>
      </c>
      <c r="H10" s="5" t="s">
        <v>40</v>
      </c>
      <c r="I10" s="5"/>
      <c r="J10" s="5">
        <v>9</v>
      </c>
      <c r="K10" s="5">
        <v>3</v>
      </c>
      <c r="L10" s="5" t="s">
        <v>233</v>
      </c>
      <c r="M10" s="5" t="s">
        <v>42</v>
      </c>
      <c r="N10" s="5">
        <f>((J10*400)+(K10*100))+L10</f>
        <v>3994</v>
      </c>
      <c r="O10" s="5" t="s">
        <v>79</v>
      </c>
      <c r="P10" s="5">
        <f>N10*O10</f>
        <v>599100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599100</v>
      </c>
      <c r="AH10" s="5">
        <f>AG10</f>
        <v>599100</v>
      </c>
      <c r="AI10" s="5">
        <v>0</v>
      </c>
      <c r="AJ10" s="5">
        <f>IF((AI10-AH10) &gt; 1,0,IF((AI10-AH10)&lt;0,AH10-AI10,AI10-AH10))</f>
        <v>599100</v>
      </c>
      <c r="AK10" s="5">
        <v>0.01</v>
      </c>
      <c r="AL10" s="5">
        <f>ROUND(AJ10*(AK10/100),2)</f>
        <v>59.91</v>
      </c>
    </row>
    <row r="11" spans="1:38" ht="17.25" x14ac:dyDescent="0.25">
      <c r="A11" s="5" t="s">
        <v>770</v>
      </c>
      <c r="B11" s="5" t="s">
        <v>771</v>
      </c>
      <c r="C11" s="5" t="s">
        <v>772</v>
      </c>
      <c r="D11" s="5" t="s">
        <v>773</v>
      </c>
      <c r="E11" s="5">
        <v>2</v>
      </c>
      <c r="F11" s="5">
        <v>22832</v>
      </c>
      <c r="G11" s="5" t="s">
        <v>775</v>
      </c>
      <c r="H11" s="5" t="s">
        <v>40</v>
      </c>
      <c r="I11" s="5"/>
      <c r="J11" s="5">
        <v>3</v>
      </c>
      <c r="K11" s="5">
        <v>3</v>
      </c>
      <c r="L11" s="5" t="s">
        <v>420</v>
      </c>
      <c r="M11" s="5" t="s">
        <v>42</v>
      </c>
      <c r="N11" s="5">
        <f>((J11*400)+(K11*100))+L11</f>
        <v>1596</v>
      </c>
      <c r="O11" s="5" t="s">
        <v>79</v>
      </c>
      <c r="P11" s="5">
        <f>N11*O11</f>
        <v>239400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239400</v>
      </c>
      <c r="AH11" s="5">
        <f>AG11</f>
        <v>239400</v>
      </c>
      <c r="AI11" s="5">
        <v>0</v>
      </c>
      <c r="AJ11" s="5">
        <f>IF((AI11-AH11) &gt; 1,0,IF((AI11-AH11)&lt;0,AH11-AI11,AI11-AH11))</f>
        <v>239400</v>
      </c>
      <c r="AK11" s="5">
        <v>0.01</v>
      </c>
      <c r="AL11" s="5">
        <f>ROUND(AJ11*(AK11/100),2)</f>
        <v>23.94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83.85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12.577499999999999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71.272499999999994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777</v>
      </c>
      <c r="B10" s="5" t="s">
        <v>778</v>
      </c>
      <c r="C10" s="5" t="s">
        <v>779</v>
      </c>
      <c r="D10" s="5" t="s">
        <v>780</v>
      </c>
      <c r="E10" s="5">
        <v>1</v>
      </c>
      <c r="F10" s="5">
        <v>20821</v>
      </c>
      <c r="G10" s="5" t="s">
        <v>781</v>
      </c>
      <c r="H10" s="5" t="s">
        <v>40</v>
      </c>
      <c r="I10" s="5"/>
      <c r="J10" s="5">
        <v>9</v>
      </c>
      <c r="K10" s="5">
        <v>1</v>
      </c>
      <c r="L10" s="5" t="s">
        <v>41</v>
      </c>
      <c r="M10" s="5" t="s">
        <v>42</v>
      </c>
      <c r="N10" s="5">
        <f>((J10*400)+(K10*100))+L10</f>
        <v>3779</v>
      </c>
      <c r="O10" s="5" t="s">
        <v>279</v>
      </c>
      <c r="P10" s="5">
        <f>N10*O10</f>
        <v>1511600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1511600</v>
      </c>
      <c r="AH10" s="5">
        <f>AG10</f>
        <v>1511600</v>
      </c>
      <c r="AI10" s="5">
        <v>0</v>
      </c>
      <c r="AJ10" s="5">
        <f>IF((AI10-AH10) &gt; 1,0,IF((AI10-AH10)&lt;0,AH10-AI10,AI10-AH10))</f>
        <v>1511600</v>
      </c>
      <c r="AK10" s="5">
        <v>0.01</v>
      </c>
      <c r="AL10" s="5">
        <f>ROUND(AJ10*(AK10/100),2)</f>
        <v>151.16</v>
      </c>
    </row>
    <row r="11" spans="1:38" ht="17.25" x14ac:dyDescent="0.25">
      <c r="A11" s="5" t="s">
        <v>777</v>
      </c>
      <c r="B11" s="5" t="s">
        <v>778</v>
      </c>
      <c r="C11" s="5" t="s">
        <v>779</v>
      </c>
      <c r="D11" s="5" t="s">
        <v>780</v>
      </c>
      <c r="E11" s="5">
        <v>2</v>
      </c>
      <c r="F11" s="5">
        <v>19371</v>
      </c>
      <c r="G11" s="5" t="s">
        <v>782</v>
      </c>
      <c r="H11" s="5" t="s">
        <v>40</v>
      </c>
      <c r="I11" s="5"/>
      <c r="J11" s="5">
        <v>11</v>
      </c>
      <c r="K11" s="5">
        <v>0</v>
      </c>
      <c r="L11" s="5" t="s">
        <v>783</v>
      </c>
      <c r="M11" s="5" t="s">
        <v>42</v>
      </c>
      <c r="N11" s="5">
        <f>((J11*400)+(K11*100))+L11</f>
        <v>4445</v>
      </c>
      <c r="O11" s="5" t="s">
        <v>279</v>
      </c>
      <c r="P11" s="5">
        <f>N11*O11</f>
        <v>1778000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1778000</v>
      </c>
      <c r="AH11" s="5">
        <f>AG11</f>
        <v>1778000</v>
      </c>
      <c r="AI11" s="5">
        <v>0</v>
      </c>
      <c r="AJ11" s="5">
        <f>IF((AI11-AH11) &gt; 1,0,IF((AI11-AH11)&lt;0,AH11-AI11,AI11-AH11))</f>
        <v>1778000</v>
      </c>
      <c r="AK11" s="5">
        <v>0.01</v>
      </c>
      <c r="AL11" s="5">
        <f>ROUND(AJ11*(AK11/100),2)</f>
        <v>177.8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328.96000000000004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49.344000000000001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279.61600000000004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784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785</v>
      </c>
      <c r="B10" s="5" t="s">
        <v>786</v>
      </c>
      <c r="C10" s="5" t="s">
        <v>787</v>
      </c>
      <c r="D10" s="5" t="s">
        <v>788</v>
      </c>
      <c r="E10" s="5">
        <v>1</v>
      </c>
      <c r="F10" s="5">
        <v>20014</v>
      </c>
      <c r="G10" s="5" t="s">
        <v>789</v>
      </c>
      <c r="H10" s="5" t="s">
        <v>88</v>
      </c>
      <c r="I10" s="5" t="s">
        <v>790</v>
      </c>
      <c r="J10" s="5">
        <v>13</v>
      </c>
      <c r="K10" s="5">
        <v>2</v>
      </c>
      <c r="L10" s="5" t="s">
        <v>791</v>
      </c>
      <c r="M10" s="5" t="s">
        <v>42</v>
      </c>
      <c r="N10" s="5">
        <f>((J10*400)+(K10*100))+L10</f>
        <v>5421</v>
      </c>
      <c r="O10" s="5" t="s">
        <v>70</v>
      </c>
      <c r="P10" s="5">
        <f>N10*O10</f>
        <v>677625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677625</v>
      </c>
      <c r="AH10" s="5">
        <f>AG10</f>
        <v>677625</v>
      </c>
      <c r="AI10" s="5">
        <v>0</v>
      </c>
      <c r="AJ10" s="5">
        <f>IF((AI10-AH10) &gt; 1,0,IF((AI10-AH10)&lt;0,AH10-AI10,AI10-AH10))</f>
        <v>677625</v>
      </c>
      <c r="AK10" s="5">
        <v>0.01</v>
      </c>
      <c r="AL10" s="5">
        <f>ROUND(AJ10*(AK10/100),2)</f>
        <v>67.760000000000005</v>
      </c>
    </row>
    <row r="11" spans="1:38" ht="17.25" x14ac:dyDescent="0.25">
      <c r="A11" s="5" t="s">
        <v>785</v>
      </c>
      <c r="B11" s="5" t="s">
        <v>786</v>
      </c>
      <c r="C11" s="5" t="s">
        <v>787</v>
      </c>
      <c r="D11" s="5" t="s">
        <v>788</v>
      </c>
      <c r="E11" s="5">
        <v>2</v>
      </c>
      <c r="F11" s="5">
        <v>20313</v>
      </c>
      <c r="G11" s="5" t="s">
        <v>792</v>
      </c>
      <c r="H11" s="5" t="s">
        <v>56</v>
      </c>
      <c r="I11" s="5" t="s">
        <v>793</v>
      </c>
      <c r="J11" s="5">
        <v>0</v>
      </c>
      <c r="K11" s="5">
        <v>0</v>
      </c>
      <c r="L11" s="5" t="s">
        <v>264</v>
      </c>
      <c r="M11" s="5" t="s">
        <v>349</v>
      </c>
      <c r="N11" s="5">
        <f>((J11*400)+(K11*100))+L11</f>
        <v>30</v>
      </c>
      <c r="O11" s="5" t="s">
        <v>202</v>
      </c>
      <c r="P11" s="5">
        <f>N11*O11</f>
        <v>18000</v>
      </c>
      <c r="Q11" s="5">
        <v>1</v>
      </c>
      <c r="R11" s="5" t="s">
        <v>785</v>
      </c>
      <c r="S11" s="5" t="s">
        <v>786</v>
      </c>
      <c r="T11" s="5" t="s">
        <v>787</v>
      </c>
      <c r="U11" s="5" t="s">
        <v>794</v>
      </c>
      <c r="V11" s="5" t="s">
        <v>795</v>
      </c>
      <c r="W11" s="5" t="s">
        <v>163</v>
      </c>
      <c r="X11" s="5" t="s">
        <v>164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67.760000000000005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10.164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57.596000000000004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796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797</v>
      </c>
      <c r="B10" s="5" t="s">
        <v>798</v>
      </c>
      <c r="C10" s="5" t="s">
        <v>799</v>
      </c>
      <c r="D10" s="5" t="s">
        <v>800</v>
      </c>
      <c r="E10" s="5">
        <v>1</v>
      </c>
      <c r="F10" s="5">
        <v>19879</v>
      </c>
      <c r="G10" s="5" t="s">
        <v>801</v>
      </c>
      <c r="H10" s="5" t="s">
        <v>88</v>
      </c>
      <c r="I10" s="5" t="s">
        <v>802</v>
      </c>
      <c r="J10" s="5">
        <v>0</v>
      </c>
      <c r="K10" s="5">
        <v>0</v>
      </c>
      <c r="L10" s="5" t="s">
        <v>783</v>
      </c>
      <c r="M10" s="5" t="s">
        <v>349</v>
      </c>
      <c r="N10" s="5">
        <f>((J10*400)+(K10*100))+L10</f>
        <v>45</v>
      </c>
      <c r="O10" s="5" t="s">
        <v>279</v>
      </c>
      <c r="P10" s="5">
        <f>N10*O10</f>
        <v>18000</v>
      </c>
      <c r="Q10" s="5">
        <v>1</v>
      </c>
      <c r="R10" s="5" t="s">
        <v>797</v>
      </c>
      <c r="S10" s="5" t="s">
        <v>798</v>
      </c>
      <c r="T10" s="5" t="s">
        <v>799</v>
      </c>
      <c r="U10" s="5" t="s">
        <v>803</v>
      </c>
      <c r="V10" s="5" t="s">
        <v>804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0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0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805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806</v>
      </c>
      <c r="B10" s="5"/>
      <c r="C10" s="5" t="s">
        <v>807</v>
      </c>
      <c r="D10" s="5" t="s">
        <v>808</v>
      </c>
      <c r="E10" s="5">
        <v>1</v>
      </c>
      <c r="F10" s="5">
        <v>20171</v>
      </c>
      <c r="G10" s="5" t="s">
        <v>809</v>
      </c>
      <c r="H10" s="5" t="s">
        <v>40</v>
      </c>
      <c r="I10" s="5" t="s">
        <v>810</v>
      </c>
      <c r="J10" s="5">
        <v>13</v>
      </c>
      <c r="K10" s="5">
        <v>3</v>
      </c>
      <c r="L10" s="5" t="s">
        <v>811</v>
      </c>
      <c r="M10" s="5" t="s">
        <v>42</v>
      </c>
      <c r="N10" s="5">
        <f>((J10*400)+(K10*100))+L10</f>
        <v>5561</v>
      </c>
      <c r="O10" s="5" t="s">
        <v>70</v>
      </c>
      <c r="P10" s="5">
        <f>N10*O10</f>
        <v>695125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695125</v>
      </c>
      <c r="AH10" s="5">
        <f>AG10</f>
        <v>695125</v>
      </c>
      <c r="AI10" s="5">
        <v>0</v>
      </c>
      <c r="AJ10" s="5">
        <f>IF((AI10-AH10) &gt; 1,0,IF((AI10-AH10)&lt;0,AH10-AI10,AI10-AH10))</f>
        <v>695125</v>
      </c>
      <c r="AK10" s="5">
        <v>0.01</v>
      </c>
      <c r="AL10" s="5">
        <f>ROUND(AJ10*(AK10/100),2)</f>
        <v>69.510000000000005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69.510000000000005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10.426500000000001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59.083500000000001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812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813</v>
      </c>
      <c r="B10" s="5" t="s">
        <v>814</v>
      </c>
      <c r="C10" s="5" t="s">
        <v>815</v>
      </c>
      <c r="D10" s="5" t="s">
        <v>816</v>
      </c>
      <c r="E10" s="5">
        <v>1</v>
      </c>
      <c r="F10" s="5">
        <v>18794</v>
      </c>
      <c r="G10" s="5" t="s">
        <v>817</v>
      </c>
      <c r="H10" s="5" t="s">
        <v>56</v>
      </c>
      <c r="I10" s="5" t="s">
        <v>818</v>
      </c>
      <c r="J10" s="5">
        <v>19</v>
      </c>
      <c r="K10" s="5">
        <v>2</v>
      </c>
      <c r="L10" s="5" t="s">
        <v>311</v>
      </c>
      <c r="M10" s="5" t="s">
        <v>42</v>
      </c>
      <c r="N10" s="5">
        <f>((J10*400)+(K10*100))+L10</f>
        <v>7800</v>
      </c>
      <c r="O10" s="5" t="s">
        <v>79</v>
      </c>
      <c r="P10" s="5">
        <f>N10*O10</f>
        <v>1170000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1170000</v>
      </c>
      <c r="AH10" s="5">
        <f>AG10</f>
        <v>1170000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8" ht="17.25" x14ac:dyDescent="0.25">
      <c r="A11" s="5" t="s">
        <v>813</v>
      </c>
      <c r="B11" s="5" t="s">
        <v>814</v>
      </c>
      <c r="C11" s="5" t="s">
        <v>815</v>
      </c>
      <c r="D11" s="5" t="s">
        <v>816</v>
      </c>
      <c r="E11" s="5">
        <v>2</v>
      </c>
      <c r="F11" s="5">
        <v>21806</v>
      </c>
      <c r="G11" s="5" t="s">
        <v>819</v>
      </c>
      <c r="H11" s="5" t="s">
        <v>40</v>
      </c>
      <c r="I11" s="5" t="s">
        <v>820</v>
      </c>
      <c r="J11" s="5">
        <v>9</v>
      </c>
      <c r="K11" s="5">
        <v>0</v>
      </c>
      <c r="L11" s="5" t="s">
        <v>140</v>
      </c>
      <c r="M11" s="5" t="s">
        <v>42</v>
      </c>
      <c r="N11" s="5">
        <f>((J11*400)+(K11*100))+L11</f>
        <v>3609</v>
      </c>
      <c r="O11" s="5" t="s">
        <v>70</v>
      </c>
      <c r="P11" s="5">
        <f>N11*O11</f>
        <v>451125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451125</v>
      </c>
      <c r="AH11" s="5">
        <f>AG11</f>
        <v>451125</v>
      </c>
      <c r="AI11" s="5">
        <v>0</v>
      </c>
      <c r="AJ11" s="5">
        <f>IF((AI11-AH11) &gt; 1,0,IF((AI11-AH11)&lt;0,AH11-AI11,AI11-AH11))</f>
        <v>451125</v>
      </c>
      <c r="AK11" s="5">
        <v>0.01</v>
      </c>
      <c r="AL11" s="5">
        <f>ROUND(AJ11*(AK11/100),2)</f>
        <v>45.11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45.11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6.7664999999999997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38.343499999999999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821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822</v>
      </c>
      <c r="B10" s="5" t="s">
        <v>823</v>
      </c>
      <c r="C10" s="5" t="s">
        <v>824</v>
      </c>
      <c r="D10" s="5" t="s">
        <v>825</v>
      </c>
      <c r="E10" s="5">
        <v>1</v>
      </c>
      <c r="F10" s="5">
        <v>20155</v>
      </c>
      <c r="G10" s="5" t="s">
        <v>826</v>
      </c>
      <c r="H10" s="5" t="s">
        <v>56</v>
      </c>
      <c r="I10" s="5" t="s">
        <v>827</v>
      </c>
      <c r="J10" s="5">
        <v>0</v>
      </c>
      <c r="K10" s="5">
        <v>1</v>
      </c>
      <c r="L10" s="5" t="s">
        <v>828</v>
      </c>
      <c r="M10" s="5" t="s">
        <v>349</v>
      </c>
      <c r="N10" s="5">
        <f>((J10*400)+(K10*100))+L10</f>
        <v>128</v>
      </c>
      <c r="O10" s="5" t="s">
        <v>829</v>
      </c>
      <c r="P10" s="5">
        <f>N10*O10</f>
        <v>70400</v>
      </c>
      <c r="Q10" s="5">
        <v>1</v>
      </c>
      <c r="R10" s="5" t="s">
        <v>822</v>
      </c>
      <c r="S10" s="5" t="s">
        <v>823</v>
      </c>
      <c r="T10" s="5" t="s">
        <v>824</v>
      </c>
      <c r="U10" s="5" t="s">
        <v>830</v>
      </c>
      <c r="V10" s="5" t="s">
        <v>831</v>
      </c>
      <c r="W10" s="5" t="s">
        <v>163</v>
      </c>
      <c r="X10" s="5" t="s">
        <v>164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>
        <v>0</v>
      </c>
      <c r="K11" s="5">
        <v>0</v>
      </c>
      <c r="L11" s="5" t="s">
        <v>439</v>
      </c>
      <c r="M11" s="5" t="s">
        <v>160</v>
      </c>
      <c r="N11" s="5">
        <f>((J11*400)+(K11*100))+L11</f>
        <v>60</v>
      </c>
      <c r="O11" s="5" t="s">
        <v>829</v>
      </c>
      <c r="P11" s="5">
        <f>N11*O11</f>
        <v>33000</v>
      </c>
      <c r="Q11" s="5"/>
      <c r="R11" s="5"/>
      <c r="S11" s="5"/>
      <c r="T11" s="5"/>
      <c r="U11" s="5"/>
      <c r="V11" s="5"/>
      <c r="W11" s="5" t="s">
        <v>61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33000</v>
      </c>
      <c r="AH11" s="5">
        <f>AG11</f>
        <v>33000</v>
      </c>
      <c r="AI11" s="5">
        <v>0</v>
      </c>
      <c r="AJ11" s="5">
        <f>IF((AI11-AH11) &gt; 1,0,IF((AI11-AH11)&lt;0,AH11-AI11,AI11-AH11))</f>
        <v>33000</v>
      </c>
      <c r="AK11" s="5">
        <v>0.3</v>
      </c>
      <c r="AL11" s="5">
        <f>ROUND(AJ11*(AK11/100),2)</f>
        <v>99</v>
      </c>
    </row>
    <row r="12" spans="1:38" ht="17.25" x14ac:dyDescent="0.25">
      <c r="A12" s="5" t="s">
        <v>822</v>
      </c>
      <c r="B12" s="5" t="s">
        <v>823</v>
      </c>
      <c r="C12" s="5" t="s">
        <v>824</v>
      </c>
      <c r="D12" s="5" t="s">
        <v>825</v>
      </c>
      <c r="E12" s="5">
        <v>2</v>
      </c>
      <c r="F12" s="5">
        <v>20464</v>
      </c>
      <c r="G12" s="5" t="s">
        <v>832</v>
      </c>
      <c r="H12" s="5" t="s">
        <v>56</v>
      </c>
      <c r="I12" s="5" t="s">
        <v>833</v>
      </c>
      <c r="J12" s="5">
        <v>0</v>
      </c>
      <c r="K12" s="5">
        <v>0</v>
      </c>
      <c r="L12" s="5" t="s">
        <v>834</v>
      </c>
      <c r="M12" s="5" t="s">
        <v>349</v>
      </c>
      <c r="N12" s="5">
        <f>((J12*400)+(K12*100))+L12</f>
        <v>36</v>
      </c>
      <c r="O12" s="5" t="s">
        <v>829</v>
      </c>
      <c r="P12" s="5">
        <f>N12*O12</f>
        <v>19800</v>
      </c>
      <c r="Q12" s="5">
        <v>1</v>
      </c>
      <c r="R12" s="5" t="s">
        <v>822</v>
      </c>
      <c r="S12" s="5" t="s">
        <v>823</v>
      </c>
      <c r="T12" s="5" t="s">
        <v>824</v>
      </c>
      <c r="U12" s="5" t="s">
        <v>830</v>
      </c>
      <c r="V12" s="5"/>
      <c r="W12" s="5" t="s">
        <v>163</v>
      </c>
      <c r="X12" s="5" t="s">
        <v>164</v>
      </c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17.25" x14ac:dyDescent="0.25">
      <c r="A13" s="5" t="s">
        <v>822</v>
      </c>
      <c r="B13" s="5" t="s">
        <v>823</v>
      </c>
      <c r="C13" s="5" t="s">
        <v>824</v>
      </c>
      <c r="D13" s="5" t="s">
        <v>825</v>
      </c>
      <c r="E13" s="5">
        <v>3</v>
      </c>
      <c r="F13" s="5">
        <v>18099</v>
      </c>
      <c r="G13" s="5" t="s">
        <v>835</v>
      </c>
      <c r="H13" s="5" t="s">
        <v>88</v>
      </c>
      <c r="I13" s="5" t="s">
        <v>836</v>
      </c>
      <c r="J13" s="5">
        <v>33</v>
      </c>
      <c r="K13" s="5">
        <v>1</v>
      </c>
      <c r="L13" s="5" t="s">
        <v>264</v>
      </c>
      <c r="M13" s="5" t="s">
        <v>42</v>
      </c>
      <c r="N13" s="5">
        <f>((J13*400)+(K13*100))+L13</f>
        <v>13330</v>
      </c>
      <c r="O13" s="5" t="s">
        <v>151</v>
      </c>
      <c r="P13" s="5">
        <f>N13*O13</f>
        <v>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0</v>
      </c>
      <c r="AH13" s="5">
        <f>AG13</f>
        <v>0</v>
      </c>
      <c r="AI13" s="5">
        <v>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99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14.85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84.15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837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838</v>
      </c>
      <c r="B10" s="5" t="s">
        <v>839</v>
      </c>
      <c r="C10" s="5" t="s">
        <v>840</v>
      </c>
      <c r="D10" s="5" t="s">
        <v>841</v>
      </c>
      <c r="E10" s="5">
        <v>1</v>
      </c>
      <c r="F10" s="5">
        <v>20034</v>
      </c>
      <c r="G10" s="5" t="s">
        <v>842</v>
      </c>
      <c r="H10" s="5" t="s">
        <v>40</v>
      </c>
      <c r="I10" s="5"/>
      <c r="J10" s="5">
        <v>25</v>
      </c>
      <c r="K10" s="5">
        <v>2</v>
      </c>
      <c r="L10" s="5" t="s">
        <v>476</v>
      </c>
      <c r="M10" s="5" t="s">
        <v>42</v>
      </c>
      <c r="N10" s="5">
        <f>((J10*400)+(K10*100))+L10</f>
        <v>10229</v>
      </c>
      <c r="O10" s="5" t="s">
        <v>43</v>
      </c>
      <c r="P10" s="5">
        <f>N10*O10</f>
        <v>767175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767175</v>
      </c>
      <c r="AH10" s="5">
        <f>AG10</f>
        <v>767175</v>
      </c>
      <c r="AI10" s="5">
        <v>0</v>
      </c>
      <c r="AJ10" s="5">
        <f>IF((AI10-AH10) &gt; 1,0,IF((AI10-AH10)&lt;0,AH10-AI10,AI10-AH10))</f>
        <v>767175</v>
      </c>
      <c r="AK10" s="5">
        <v>0.01</v>
      </c>
      <c r="AL10" s="5">
        <f>ROUND(AJ10*(AK10/100),2)</f>
        <v>76.72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76.72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11.507999999999999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65.212000000000003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120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121</v>
      </c>
      <c r="B10" s="5" t="s">
        <v>122</v>
      </c>
      <c r="C10" s="5" t="s">
        <v>123</v>
      </c>
      <c r="D10" s="5" t="s">
        <v>124</v>
      </c>
      <c r="E10" s="5">
        <v>1</v>
      </c>
      <c r="F10" s="5">
        <v>22454</v>
      </c>
      <c r="G10" s="5" t="s">
        <v>125</v>
      </c>
      <c r="H10" s="5" t="s">
        <v>40</v>
      </c>
      <c r="I10" s="5"/>
      <c r="J10" s="5">
        <v>10</v>
      </c>
      <c r="K10" s="5">
        <v>2</v>
      </c>
      <c r="L10" s="5" t="s">
        <v>126</v>
      </c>
      <c r="M10" s="5" t="s">
        <v>42</v>
      </c>
      <c r="N10" s="5">
        <f>((J10*400)+(K10*100))+L10</f>
        <v>4202</v>
      </c>
      <c r="O10" s="5" t="s">
        <v>70</v>
      </c>
      <c r="P10" s="5">
        <f>N10*O10</f>
        <v>525250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525250</v>
      </c>
      <c r="AH10" s="5">
        <f>AG10</f>
        <v>525250</v>
      </c>
      <c r="AI10" s="5">
        <v>0</v>
      </c>
      <c r="AJ10" s="5">
        <f>IF((AI10-AH10) &gt; 1,0,IF((AI10-AH10)&lt;0,AH10-AI10,AI10-AH10))</f>
        <v>525250</v>
      </c>
      <c r="AK10" s="5">
        <v>0.01</v>
      </c>
      <c r="AL10" s="5">
        <f>ROUND(AJ10*(AK10/100),2)</f>
        <v>52.53</v>
      </c>
    </row>
    <row r="11" spans="1:38" ht="17.25" x14ac:dyDescent="0.25">
      <c r="A11" s="5" t="s">
        <v>121</v>
      </c>
      <c r="B11" s="5" t="s">
        <v>122</v>
      </c>
      <c r="C11" s="5" t="s">
        <v>123</v>
      </c>
      <c r="D11" s="5" t="s">
        <v>124</v>
      </c>
      <c r="E11" s="5">
        <v>2</v>
      </c>
      <c r="F11" s="5">
        <v>19900</v>
      </c>
      <c r="G11" s="5" t="s">
        <v>127</v>
      </c>
      <c r="H11" s="5" t="s">
        <v>56</v>
      </c>
      <c r="I11" s="5" t="s">
        <v>128</v>
      </c>
      <c r="J11" s="5">
        <v>0</v>
      </c>
      <c r="K11" s="5">
        <v>3</v>
      </c>
      <c r="L11" s="5" t="s">
        <v>129</v>
      </c>
      <c r="M11" s="5" t="s">
        <v>42</v>
      </c>
      <c r="N11" s="5">
        <f>((J11*400)+(K11*100))+L11</f>
        <v>334</v>
      </c>
      <c r="O11" s="5" t="s">
        <v>130</v>
      </c>
      <c r="P11" s="5">
        <f>N11*O11</f>
        <v>150300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150300</v>
      </c>
      <c r="AH11" s="5">
        <f>AG11</f>
        <v>150300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8" ht="17.25" x14ac:dyDescent="0.25">
      <c r="A12" s="5" t="s">
        <v>121</v>
      </c>
      <c r="B12" s="5" t="s">
        <v>122</v>
      </c>
      <c r="C12" s="5" t="s">
        <v>123</v>
      </c>
      <c r="D12" s="5" t="s">
        <v>124</v>
      </c>
      <c r="E12" s="5">
        <v>3</v>
      </c>
      <c r="F12" s="5">
        <v>22449</v>
      </c>
      <c r="G12" s="5" t="s">
        <v>131</v>
      </c>
      <c r="H12" s="5" t="s">
        <v>56</v>
      </c>
      <c r="I12" s="5" t="s">
        <v>132</v>
      </c>
      <c r="J12" s="5">
        <v>0</v>
      </c>
      <c r="K12" s="5">
        <v>0</v>
      </c>
      <c r="L12" s="5" t="s">
        <v>133</v>
      </c>
      <c r="M12" s="5" t="s">
        <v>42</v>
      </c>
      <c r="N12" s="5">
        <f>((J12*400)+(K12*100))+L12</f>
        <v>85</v>
      </c>
      <c r="O12" s="5" t="s">
        <v>70</v>
      </c>
      <c r="P12" s="5">
        <f>N12*O12</f>
        <v>10625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10625</v>
      </c>
      <c r="AH12" s="5">
        <f>AG12</f>
        <v>10625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52.53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7.8795000000000002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44.650500000000001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L19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843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844</v>
      </c>
      <c r="B10" s="5" t="s">
        <v>845</v>
      </c>
      <c r="C10" s="5" t="s">
        <v>846</v>
      </c>
      <c r="D10" s="5" t="s">
        <v>847</v>
      </c>
      <c r="E10" s="5">
        <v>1</v>
      </c>
      <c r="F10" s="5">
        <v>22090</v>
      </c>
      <c r="G10" s="5" t="s">
        <v>848</v>
      </c>
      <c r="H10" s="5" t="s">
        <v>40</v>
      </c>
      <c r="I10" s="5"/>
      <c r="J10" s="5">
        <v>17</v>
      </c>
      <c r="K10" s="5">
        <v>2</v>
      </c>
      <c r="L10" s="5" t="s">
        <v>849</v>
      </c>
      <c r="M10" s="5" t="s">
        <v>42</v>
      </c>
      <c r="N10" s="5">
        <f>((J10*400)+(K10*100))+L10</f>
        <v>7039</v>
      </c>
      <c r="O10" s="5" t="s">
        <v>70</v>
      </c>
      <c r="P10" s="5">
        <f>N10*O10</f>
        <v>879875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879875</v>
      </c>
      <c r="AH10" s="5">
        <f>AG10</f>
        <v>879875</v>
      </c>
      <c r="AI10" s="5">
        <v>0</v>
      </c>
      <c r="AJ10" s="5">
        <f>IF((AI10-AH10) &gt; 1,0,IF((AI10-AH10)&lt;0,AH10-AI10,AI10-AH10))</f>
        <v>879875</v>
      </c>
      <c r="AK10" s="5">
        <v>0.01</v>
      </c>
      <c r="AL10" s="5">
        <f>ROUND(AJ10*(AK10/100),2)</f>
        <v>87.99</v>
      </c>
    </row>
    <row r="11" spans="1:38" ht="17.25" x14ac:dyDescent="0.25">
      <c r="A11" s="5" t="s">
        <v>844</v>
      </c>
      <c r="B11" s="5" t="s">
        <v>845</v>
      </c>
      <c r="C11" s="5" t="s">
        <v>846</v>
      </c>
      <c r="D11" s="5" t="s">
        <v>847</v>
      </c>
      <c r="E11" s="5">
        <v>2</v>
      </c>
      <c r="F11" s="5">
        <v>23027</v>
      </c>
      <c r="G11" s="5" t="s">
        <v>850</v>
      </c>
      <c r="H11" s="5" t="s">
        <v>40</v>
      </c>
      <c r="I11" s="5"/>
      <c r="J11" s="5">
        <v>19</v>
      </c>
      <c r="K11" s="5">
        <v>2</v>
      </c>
      <c r="L11" s="5" t="s">
        <v>108</v>
      </c>
      <c r="M11" s="5" t="s">
        <v>42</v>
      </c>
      <c r="N11" s="5">
        <f>((J11*400)+(K11*100))+L11</f>
        <v>7881</v>
      </c>
      <c r="O11" s="5" t="s">
        <v>70</v>
      </c>
      <c r="P11" s="5">
        <f>N11*O11</f>
        <v>985125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985125</v>
      </c>
      <c r="AH11" s="5">
        <f>AG11</f>
        <v>985125</v>
      </c>
      <c r="AI11" s="5">
        <v>0</v>
      </c>
      <c r="AJ11" s="5">
        <f>IF((AI11-AH11) &gt; 1,0,IF((AI11-AH11)&lt;0,AH11-AI11,AI11-AH11))</f>
        <v>985125</v>
      </c>
      <c r="AK11" s="5">
        <v>0.01</v>
      </c>
      <c r="AL11" s="5">
        <f>ROUND(AJ11*(AK11/100),2)</f>
        <v>98.51</v>
      </c>
    </row>
    <row r="12" spans="1:38" ht="17.25" x14ac:dyDescent="0.25">
      <c r="A12" s="5" t="s">
        <v>844</v>
      </c>
      <c r="B12" s="5" t="s">
        <v>845</v>
      </c>
      <c r="C12" s="5" t="s">
        <v>846</v>
      </c>
      <c r="D12" s="5" t="s">
        <v>847</v>
      </c>
      <c r="E12" s="5">
        <v>3</v>
      </c>
      <c r="F12" s="5">
        <v>18504</v>
      </c>
      <c r="G12" s="5" t="s">
        <v>851</v>
      </c>
      <c r="H12" s="5" t="s">
        <v>56</v>
      </c>
      <c r="I12" s="5" t="s">
        <v>852</v>
      </c>
      <c r="J12" s="5">
        <v>0</v>
      </c>
      <c r="K12" s="5">
        <v>3</v>
      </c>
      <c r="L12" s="5" t="s">
        <v>503</v>
      </c>
      <c r="M12" s="5" t="s">
        <v>42</v>
      </c>
      <c r="N12" s="5">
        <f>((J12*400)+(K12*100))+L12</f>
        <v>374</v>
      </c>
      <c r="O12" s="5" t="s">
        <v>504</v>
      </c>
      <c r="P12" s="5">
        <f>N12*O12</f>
        <v>112200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112200</v>
      </c>
      <c r="AH12" s="5">
        <f>AG12</f>
        <v>112200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44</v>
      </c>
      <c r="AL13" s="5">
        <f>SUM(AL10:AL12)</f>
        <v>186.5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45</v>
      </c>
      <c r="AL14" s="5">
        <f>AL13*0.15</f>
        <v>27.974999999999998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46</v>
      </c>
      <c r="AL15" s="5">
        <f>AL13-AL14</f>
        <v>158.52500000000001</v>
      </c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 t="s">
        <v>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48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49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853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854</v>
      </c>
      <c r="B10" s="5" t="s">
        <v>855</v>
      </c>
      <c r="C10" s="5" t="s">
        <v>856</v>
      </c>
      <c r="D10" s="5" t="s">
        <v>857</v>
      </c>
      <c r="E10" s="5">
        <v>1</v>
      </c>
      <c r="F10" s="5">
        <v>22189</v>
      </c>
      <c r="G10" s="5" t="s">
        <v>858</v>
      </c>
      <c r="H10" s="5" t="s">
        <v>88</v>
      </c>
      <c r="I10" s="5" t="s">
        <v>859</v>
      </c>
      <c r="J10" s="5">
        <v>6</v>
      </c>
      <c r="K10" s="5">
        <v>3</v>
      </c>
      <c r="L10" s="5" t="s">
        <v>115</v>
      </c>
      <c r="M10" s="5" t="s">
        <v>42</v>
      </c>
      <c r="N10" s="5">
        <f>((J10*400)+(K10*100))+L10</f>
        <v>2703</v>
      </c>
      <c r="O10" s="5" t="s">
        <v>70</v>
      </c>
      <c r="P10" s="5">
        <f>N10*O10</f>
        <v>337875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337875</v>
      </c>
      <c r="AH10" s="5">
        <f>AG10</f>
        <v>337875</v>
      </c>
      <c r="AI10" s="5">
        <v>0</v>
      </c>
      <c r="AJ10" s="5">
        <f>IF((AI10-AH10) &gt; 1,0,IF((AI10-AH10)&lt;0,AH10-AI10,AI10-AH10))</f>
        <v>337875</v>
      </c>
      <c r="AK10" s="5">
        <v>0.01</v>
      </c>
      <c r="AL10" s="5">
        <f>ROUND(AJ10*(AK10/100),2)</f>
        <v>33.79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33.79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5.0684999999999993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28.721499999999999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861</v>
      </c>
      <c r="B10" s="5" t="s">
        <v>862</v>
      </c>
      <c r="C10" s="5" t="s">
        <v>863</v>
      </c>
      <c r="D10" s="5" t="s">
        <v>864</v>
      </c>
      <c r="E10" s="5">
        <v>1</v>
      </c>
      <c r="F10" s="5">
        <v>20673</v>
      </c>
      <c r="G10" s="5"/>
      <c r="H10" s="5" t="s">
        <v>88</v>
      </c>
      <c r="I10" s="5"/>
      <c r="J10" s="5">
        <v>2</v>
      </c>
      <c r="K10" s="5">
        <v>1</v>
      </c>
      <c r="L10" s="5" t="s">
        <v>293</v>
      </c>
      <c r="M10" s="5" t="s">
        <v>42</v>
      </c>
      <c r="N10" s="5">
        <f>((J10*400)+(K10*100))+L10</f>
        <v>969</v>
      </c>
      <c r="O10" s="5" t="s">
        <v>70</v>
      </c>
      <c r="P10" s="5">
        <f>N10*O10</f>
        <v>121125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121125</v>
      </c>
      <c r="AH10" s="5">
        <f>AG10</f>
        <v>121125</v>
      </c>
      <c r="AI10" s="5">
        <v>0</v>
      </c>
      <c r="AJ10" s="5">
        <f>IF((AI10-AH10) &gt; 1,0,IF((AI10-AH10)&lt;0,AH10-AI10,AI10-AH10))</f>
        <v>121125</v>
      </c>
      <c r="AK10" s="5">
        <v>0.01</v>
      </c>
      <c r="AL10" s="5">
        <f>ROUND(AJ10*(AK10/100),2)</f>
        <v>12.11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12.11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1.8164999999999998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10.2935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865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866</v>
      </c>
      <c r="B10" s="5" t="s">
        <v>867</v>
      </c>
      <c r="C10" s="5" t="s">
        <v>868</v>
      </c>
      <c r="D10" s="5" t="s">
        <v>869</v>
      </c>
      <c r="E10" s="5">
        <v>1</v>
      </c>
      <c r="F10" s="5">
        <v>22619</v>
      </c>
      <c r="G10" s="5" t="s">
        <v>870</v>
      </c>
      <c r="H10" s="5" t="s">
        <v>40</v>
      </c>
      <c r="I10" s="5"/>
      <c r="J10" s="5">
        <v>10</v>
      </c>
      <c r="K10" s="5">
        <v>2</v>
      </c>
      <c r="L10" s="5" t="s">
        <v>871</v>
      </c>
      <c r="M10" s="5" t="s">
        <v>42</v>
      </c>
      <c r="N10" s="5">
        <f>((J10*400)+(K10*100))+L10</f>
        <v>4216</v>
      </c>
      <c r="O10" s="5" t="s">
        <v>70</v>
      </c>
      <c r="P10" s="5">
        <f>N10*O10</f>
        <v>527000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527000</v>
      </c>
      <c r="AH10" s="5">
        <f>AG10</f>
        <v>527000</v>
      </c>
      <c r="AI10" s="5">
        <v>0</v>
      </c>
      <c r="AJ10" s="5">
        <f>IF((AI10-AH10) &gt; 1,0,IF((AI10-AH10)&lt;0,AH10-AI10,AI10-AH10))</f>
        <v>527000</v>
      </c>
      <c r="AK10" s="5">
        <v>0.01</v>
      </c>
      <c r="AL10" s="5">
        <f>ROUND(AJ10*(AK10/100),2)</f>
        <v>52.7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52.7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7.9050000000000002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44.795000000000002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873</v>
      </c>
      <c r="B10" s="5" t="s">
        <v>874</v>
      </c>
      <c r="C10" s="5" t="s">
        <v>875</v>
      </c>
      <c r="D10" s="5" t="s">
        <v>876</v>
      </c>
      <c r="E10" s="5">
        <v>1</v>
      </c>
      <c r="F10" s="5">
        <v>17877</v>
      </c>
      <c r="G10" s="5"/>
      <c r="H10" s="5" t="s">
        <v>88</v>
      </c>
      <c r="I10" s="5" t="s">
        <v>877</v>
      </c>
      <c r="J10" s="5">
        <v>0</v>
      </c>
      <c r="K10" s="5">
        <v>0</v>
      </c>
      <c r="L10" s="5" t="s">
        <v>485</v>
      </c>
      <c r="M10" s="5" t="s">
        <v>42</v>
      </c>
      <c r="N10" s="5">
        <f>((J10*400)+(K10*100))+L10</f>
        <v>97</v>
      </c>
      <c r="O10" s="5" t="s">
        <v>70</v>
      </c>
      <c r="P10" s="5">
        <f>N10*O10</f>
        <v>12125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12125</v>
      </c>
      <c r="AH10" s="5">
        <f>AG10</f>
        <v>12125</v>
      </c>
      <c r="AI10" s="5">
        <v>0</v>
      </c>
      <c r="AJ10" s="5">
        <f>IF((AI10-AH10) &gt; 1,0,IF((AI10-AH10)&lt;0,AH10-AI10,AI10-AH10))</f>
        <v>12125</v>
      </c>
      <c r="AK10" s="5">
        <v>0.01</v>
      </c>
      <c r="AL10" s="5">
        <f>ROUND(AJ10*(AK10/100),2)</f>
        <v>1.21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1.21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0.18149999999999999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1.0285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L20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878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879</v>
      </c>
      <c r="B10" s="5" t="s">
        <v>880</v>
      </c>
      <c r="C10" s="5" t="s">
        <v>881</v>
      </c>
      <c r="D10" s="5" t="s">
        <v>882</v>
      </c>
      <c r="E10" s="5">
        <v>1</v>
      </c>
      <c r="F10" s="5">
        <v>21330</v>
      </c>
      <c r="G10" s="5" t="s">
        <v>883</v>
      </c>
      <c r="H10" s="5" t="s">
        <v>40</v>
      </c>
      <c r="I10" s="5"/>
      <c r="J10" s="5">
        <v>6</v>
      </c>
      <c r="K10" s="5">
        <v>0</v>
      </c>
      <c r="L10" s="5" t="s">
        <v>884</v>
      </c>
      <c r="M10" s="5" t="s">
        <v>42</v>
      </c>
      <c r="N10" s="5">
        <f>((J10*400)+(K10*100))+L10</f>
        <v>2475</v>
      </c>
      <c r="O10" s="5" t="s">
        <v>70</v>
      </c>
      <c r="P10" s="5">
        <f>N10*O10</f>
        <v>309375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309375</v>
      </c>
      <c r="AH10" s="5">
        <f>AG10</f>
        <v>309375</v>
      </c>
      <c r="AI10" s="5">
        <v>0</v>
      </c>
      <c r="AJ10" s="5">
        <f>IF((AI10-AH10) &gt; 1,0,IF((AI10-AH10)&lt;0,AH10-AI10,AI10-AH10))</f>
        <v>309375</v>
      </c>
      <c r="AK10" s="5">
        <v>0.01</v>
      </c>
      <c r="AL10" s="5">
        <f>ROUND(AJ10*(AK10/100),2)</f>
        <v>30.94</v>
      </c>
    </row>
    <row r="11" spans="1:38" ht="17.25" x14ac:dyDescent="0.25">
      <c r="A11" s="5" t="s">
        <v>879</v>
      </c>
      <c r="B11" s="5" t="s">
        <v>880</v>
      </c>
      <c r="C11" s="5" t="s">
        <v>881</v>
      </c>
      <c r="D11" s="5" t="s">
        <v>882</v>
      </c>
      <c r="E11" s="5">
        <v>2</v>
      </c>
      <c r="F11" s="5">
        <v>19963</v>
      </c>
      <c r="G11" s="5" t="s">
        <v>885</v>
      </c>
      <c r="H11" s="5" t="s">
        <v>40</v>
      </c>
      <c r="I11" s="5"/>
      <c r="J11" s="5">
        <v>3</v>
      </c>
      <c r="K11" s="5">
        <v>1</v>
      </c>
      <c r="L11" s="5" t="s">
        <v>69</v>
      </c>
      <c r="M11" s="5" t="s">
        <v>42</v>
      </c>
      <c r="N11" s="5">
        <f>((J11*400)+(K11*100))+L11</f>
        <v>1384</v>
      </c>
      <c r="O11" s="5" t="s">
        <v>70</v>
      </c>
      <c r="P11" s="5">
        <f>N11*O11</f>
        <v>173000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173000</v>
      </c>
      <c r="AH11" s="5">
        <f>AG11</f>
        <v>173000</v>
      </c>
      <c r="AI11" s="5">
        <v>0</v>
      </c>
      <c r="AJ11" s="5">
        <f>IF((AI11-AH11) &gt; 1,0,IF((AI11-AH11)&lt;0,AH11-AI11,AI11-AH11))</f>
        <v>173000</v>
      </c>
      <c r="AK11" s="5">
        <v>0.01</v>
      </c>
      <c r="AL11" s="5">
        <f>ROUND(AJ11*(AK11/100),2)</f>
        <v>17.3</v>
      </c>
    </row>
    <row r="12" spans="1:38" ht="17.25" x14ac:dyDescent="0.25">
      <c r="A12" s="5" t="s">
        <v>879</v>
      </c>
      <c r="B12" s="5" t="s">
        <v>880</v>
      </c>
      <c r="C12" s="5" t="s">
        <v>881</v>
      </c>
      <c r="D12" s="5" t="s">
        <v>882</v>
      </c>
      <c r="E12" s="5">
        <v>3</v>
      </c>
      <c r="F12" s="5">
        <v>19755</v>
      </c>
      <c r="G12" s="5" t="s">
        <v>886</v>
      </c>
      <c r="H12" s="5" t="s">
        <v>56</v>
      </c>
      <c r="I12" s="5" t="s">
        <v>887</v>
      </c>
      <c r="J12" s="5">
        <v>8</v>
      </c>
      <c r="K12" s="5">
        <v>2</v>
      </c>
      <c r="L12" s="5" t="s">
        <v>420</v>
      </c>
      <c r="M12" s="5" t="s">
        <v>42</v>
      </c>
      <c r="N12" s="5">
        <f>((J12*400)+(K12*100))+L12</f>
        <v>3496</v>
      </c>
      <c r="O12" s="5" t="s">
        <v>70</v>
      </c>
      <c r="P12" s="5">
        <f>N12*O12</f>
        <v>437000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437000</v>
      </c>
      <c r="AH12" s="5">
        <f>AG12</f>
        <v>437000</v>
      </c>
      <c r="AI12" s="5">
        <v>50000000</v>
      </c>
      <c r="AJ12" s="5">
        <f>IF((AI12-AH12) &gt; 1,0,IF((AI12-AH12)&lt;0,AH12-AI12,AI12-AH12))</f>
        <v>0</v>
      </c>
      <c r="AK12" s="5">
        <v>0.01</v>
      </c>
      <c r="AL12" s="5">
        <f>ROUND(AJ12*(AK12/100),2)</f>
        <v>0</v>
      </c>
    </row>
    <row r="13" spans="1:38" ht="17.25" x14ac:dyDescent="0.25">
      <c r="A13" s="5" t="s">
        <v>879</v>
      </c>
      <c r="B13" s="5" t="s">
        <v>880</v>
      </c>
      <c r="C13" s="5" t="s">
        <v>881</v>
      </c>
      <c r="D13" s="5" t="s">
        <v>882</v>
      </c>
      <c r="E13" s="5">
        <v>4</v>
      </c>
      <c r="F13" s="5">
        <v>20314</v>
      </c>
      <c r="G13" s="5" t="s">
        <v>888</v>
      </c>
      <c r="H13" s="5" t="s">
        <v>56</v>
      </c>
      <c r="I13" s="5" t="s">
        <v>889</v>
      </c>
      <c r="J13" s="5">
        <v>14</v>
      </c>
      <c r="K13" s="5">
        <v>1</v>
      </c>
      <c r="L13" s="5" t="s">
        <v>890</v>
      </c>
      <c r="M13" s="5" t="s">
        <v>42</v>
      </c>
      <c r="N13" s="5">
        <f>((J13*400)+(K13*100))+L13</f>
        <v>5740</v>
      </c>
      <c r="O13" s="5" t="s">
        <v>70</v>
      </c>
      <c r="P13" s="5">
        <f>N13*O13</f>
        <v>717500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717500</v>
      </c>
      <c r="AH13" s="5">
        <f>AG13</f>
        <v>717500</v>
      </c>
      <c r="AI13" s="5">
        <v>50000000</v>
      </c>
      <c r="AJ13" s="5">
        <f>IF((AI13-AH13) &gt; 1,0,IF((AI13-AH13)&lt;0,AH13-AI13,AI13-AH13))</f>
        <v>0</v>
      </c>
      <c r="AK13" s="5">
        <v>0.01</v>
      </c>
      <c r="AL13" s="5">
        <f>ROUND(AJ13*(AK13/100),2)</f>
        <v>0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44</v>
      </c>
      <c r="AL14" s="5">
        <f>SUM(AL10:AL13)</f>
        <v>48.24</v>
      </c>
    </row>
    <row r="15" spans="1:38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45</v>
      </c>
      <c r="AL15" s="5">
        <f>AL14*0.15</f>
        <v>7.2359999999999998</v>
      </c>
    </row>
    <row r="16" spans="1:38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46</v>
      </c>
      <c r="AL16" s="5">
        <f>AL14-AL15</f>
        <v>41.004000000000005</v>
      </c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 t="s">
        <v>47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48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50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M21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9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9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9" ht="26.25" x14ac:dyDescent="0.25">
      <c r="A3" s="8" t="s">
        <v>891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9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9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9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9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9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9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9" ht="17.25" x14ac:dyDescent="0.25">
      <c r="A10" s="5" t="s">
        <v>892</v>
      </c>
      <c r="B10" s="5" t="s">
        <v>893</v>
      </c>
      <c r="C10" s="5" t="s">
        <v>894</v>
      </c>
      <c r="D10" s="5" t="s">
        <v>895</v>
      </c>
      <c r="E10" s="5">
        <v>1</v>
      </c>
      <c r="F10" s="5">
        <v>22623</v>
      </c>
      <c r="G10" s="5" t="s">
        <v>896</v>
      </c>
      <c r="H10" s="5" t="s">
        <v>56</v>
      </c>
      <c r="I10" s="5" t="s">
        <v>897</v>
      </c>
      <c r="J10" s="5">
        <v>1</v>
      </c>
      <c r="K10" s="5">
        <v>0</v>
      </c>
      <c r="L10" s="5" t="s">
        <v>206</v>
      </c>
      <c r="M10" s="5" t="s">
        <v>42</v>
      </c>
      <c r="N10" s="5">
        <f>((J10*400)+(K10*100))+L10</f>
        <v>406</v>
      </c>
      <c r="O10" s="5" t="s">
        <v>554</v>
      </c>
      <c r="P10" s="5">
        <f>N10*O10</f>
        <v>284200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284200</v>
      </c>
      <c r="AH10" s="5">
        <f>AG10</f>
        <v>284200</v>
      </c>
      <c r="AI10" s="5">
        <v>50000000</v>
      </c>
      <c r="AJ10" s="5">
        <f>IF((AI10-AH10) &gt; 1,0,IF((AI10-AH10)&lt;0,AH10-AI10,AI10-AH10))</f>
        <v>0</v>
      </c>
      <c r="AK10" s="5">
        <v>0.01</v>
      </c>
      <c r="AL10" s="5">
        <f>ROUND(AJ10*(AK10/100),2)</f>
        <v>0</v>
      </c>
    </row>
    <row r="11" spans="1:39" ht="17.25" x14ac:dyDescent="0.25">
      <c r="A11" s="5" t="s">
        <v>892</v>
      </c>
      <c r="B11" s="5" t="s">
        <v>893</v>
      </c>
      <c r="C11" s="5" t="s">
        <v>894</v>
      </c>
      <c r="D11" s="5" t="s">
        <v>895</v>
      </c>
      <c r="E11" s="5">
        <v>2</v>
      </c>
      <c r="F11" s="5">
        <v>22779</v>
      </c>
      <c r="G11" s="5" t="s">
        <v>898</v>
      </c>
      <c r="H11" s="5" t="s">
        <v>56</v>
      </c>
      <c r="I11" s="5" t="s">
        <v>899</v>
      </c>
      <c r="J11" s="5">
        <v>49</v>
      </c>
      <c r="K11" s="5">
        <v>3</v>
      </c>
      <c r="L11" s="5" t="s">
        <v>410</v>
      </c>
      <c r="M11" s="5" t="s">
        <v>42</v>
      </c>
      <c r="N11" s="5">
        <f>((J11*400)+(K11*100))+L11</f>
        <v>19915</v>
      </c>
      <c r="O11" s="5" t="s">
        <v>79</v>
      </c>
      <c r="P11" s="5">
        <f>N11*O11</f>
        <v>2987250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2987250</v>
      </c>
      <c r="AH11" s="5">
        <f>AG11</f>
        <v>2987250</v>
      </c>
      <c r="AI11" s="5">
        <v>50000000</v>
      </c>
      <c r="AJ11" s="5">
        <f>IF((AI11-AH11) &gt; 1,0,IF((AI11-AH11)&lt;0,AH11-AI11,AI11-AH11))</f>
        <v>0</v>
      </c>
      <c r="AK11" s="5">
        <v>0.01</v>
      </c>
      <c r="AL11" s="5">
        <f>ROUND(AJ11*(AK11/100),2)</f>
        <v>0</v>
      </c>
    </row>
    <row r="12" spans="1:39" ht="17.25" x14ac:dyDescent="0.25">
      <c r="A12" s="5" t="s">
        <v>892</v>
      </c>
      <c r="B12" s="5" t="s">
        <v>893</v>
      </c>
      <c r="C12" s="5" t="s">
        <v>894</v>
      </c>
      <c r="D12" s="5" t="s">
        <v>895</v>
      </c>
      <c r="E12" s="5">
        <v>3</v>
      </c>
      <c r="F12" s="5">
        <v>20232</v>
      </c>
      <c r="G12" s="5" t="s">
        <v>900</v>
      </c>
      <c r="H12" s="5" t="s">
        <v>40</v>
      </c>
      <c r="I12" s="5"/>
      <c r="J12" s="5">
        <v>10</v>
      </c>
      <c r="K12" s="5">
        <v>1</v>
      </c>
      <c r="L12" s="5" t="s">
        <v>849</v>
      </c>
      <c r="M12" s="5" t="s">
        <v>42</v>
      </c>
      <c r="N12" s="5">
        <f>((J12*400)+(K12*100))+L12</f>
        <v>4139</v>
      </c>
      <c r="O12" s="5" t="s">
        <v>79</v>
      </c>
      <c r="P12" s="5">
        <f>N12*O12</f>
        <v>620850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f>AF12+P12</f>
        <v>620850</v>
      </c>
      <c r="AH12" s="5">
        <f>AG12</f>
        <v>620850</v>
      </c>
      <c r="AI12" s="5">
        <v>0</v>
      </c>
      <c r="AJ12" s="5">
        <f>IF((AI12-AH12) &gt; 1,0,IF((AI12-AH12)&lt;0,AH12-AI12,AI12-AH12))</f>
        <v>620850</v>
      </c>
      <c r="AK12" s="5">
        <v>0.01</v>
      </c>
      <c r="AL12" s="5">
        <f>ROUND(AJ12*(AK12/100),2)</f>
        <v>62.09</v>
      </c>
    </row>
    <row r="13" spans="1:39" ht="17.25" x14ac:dyDescent="0.25">
      <c r="A13" s="5" t="s">
        <v>892</v>
      </c>
      <c r="B13" s="5" t="s">
        <v>893</v>
      </c>
      <c r="C13" s="5" t="s">
        <v>894</v>
      </c>
      <c r="D13" s="5" t="s">
        <v>895</v>
      </c>
      <c r="E13" s="5">
        <v>4</v>
      </c>
      <c r="F13" s="5">
        <v>21683</v>
      </c>
      <c r="G13" s="5" t="s">
        <v>901</v>
      </c>
      <c r="H13" s="5" t="s">
        <v>40</v>
      </c>
      <c r="I13" s="5"/>
      <c r="J13" s="5">
        <v>7</v>
      </c>
      <c r="K13" s="5">
        <v>3</v>
      </c>
      <c r="L13" s="5" t="s">
        <v>108</v>
      </c>
      <c r="M13" s="5" t="s">
        <v>42</v>
      </c>
      <c r="N13" s="5">
        <f>((J13*400)+(K13*100))+L13</f>
        <v>3181</v>
      </c>
      <c r="O13" s="5" t="s">
        <v>79</v>
      </c>
      <c r="P13" s="5">
        <f>N13*O13</f>
        <v>477150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>
        <f>AF13+P13</f>
        <v>477150</v>
      </c>
      <c r="AH13" s="5">
        <f>AG13</f>
        <v>477150</v>
      </c>
      <c r="AI13" s="5">
        <v>0</v>
      </c>
      <c r="AJ13" s="5">
        <f>IF((AI13-AH13) &gt; 1,0,IF((AI13-AH13)&lt;0,AH13-AI13,AI13-AH13))</f>
        <v>477150</v>
      </c>
      <c r="AK13" s="5">
        <v>0.01</v>
      </c>
      <c r="AL13" s="5">
        <f>ROUND(AJ13*(AK13/100),2)</f>
        <v>47.72</v>
      </c>
    </row>
    <row r="14" spans="1:39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>
        <v>1</v>
      </c>
      <c r="R14" s="5" t="s">
        <v>892</v>
      </c>
      <c r="S14" s="5" t="s">
        <v>893</v>
      </c>
      <c r="T14" s="5" t="s">
        <v>894</v>
      </c>
      <c r="U14" s="5" t="s">
        <v>902</v>
      </c>
      <c r="V14" s="5" t="s">
        <v>903</v>
      </c>
      <c r="W14" s="5" t="s">
        <v>904</v>
      </c>
      <c r="X14" s="5" t="s">
        <v>164</v>
      </c>
      <c r="Y14" s="5" t="s">
        <v>905</v>
      </c>
      <c r="Z14" s="5">
        <v>6.25</v>
      </c>
      <c r="AA14" s="5">
        <v>100</v>
      </c>
      <c r="AB14" s="5">
        <v>6800</v>
      </c>
      <c r="AC14" s="5">
        <f>Z14*AB14</f>
        <v>42500</v>
      </c>
      <c r="AD14" s="5">
        <v>9</v>
      </c>
      <c r="AE14" s="5">
        <v>9</v>
      </c>
      <c r="AF14" s="5">
        <f>(AC14*(100-AE14))/100</f>
        <v>38675</v>
      </c>
      <c r="AG14" s="5">
        <f>P14+AF14</f>
        <v>38675</v>
      </c>
      <c r="AH14" s="5">
        <f>AF14</f>
        <v>38675</v>
      </c>
      <c r="AI14" s="5">
        <v>0</v>
      </c>
      <c r="AJ14" s="5">
        <f>IF((AI14-AH14) &gt; 1,0,IF((AI14-AH14)&lt;0,AH14-AI14,AI14-AH14))</f>
        <v>38675</v>
      </c>
      <c r="AK14" s="5">
        <v>0.3</v>
      </c>
      <c r="AL14" s="5">
        <f>ROUND(AJ14*(AK14/100),2)</f>
        <v>116.03</v>
      </c>
      <c r="AM14" t="s">
        <v>906</v>
      </c>
    </row>
    <row r="15" spans="1:39" ht="17.2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 t="s">
        <v>44</v>
      </c>
      <c r="AL15" s="5">
        <f>SUM(AL10:AL14)</f>
        <v>225.84</v>
      </c>
    </row>
    <row r="16" spans="1:39" ht="17.2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 t="s">
        <v>45</v>
      </c>
      <c r="AL16" s="5">
        <f>AL15*0.15</f>
        <v>33.875999999999998</v>
      </c>
    </row>
    <row r="17" spans="1:38" ht="17.2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 t="s">
        <v>46</v>
      </c>
      <c r="AL17" s="5">
        <f>AL15-AL16</f>
        <v>191.964</v>
      </c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 t="s">
        <v>47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  <row r="19" spans="1:38" ht="17.2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 t="s">
        <v>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</row>
    <row r="20" spans="1:38" ht="17.25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 t="s">
        <v>49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</row>
    <row r="21" spans="1:38" ht="17.2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 t="s">
        <v>50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907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908</v>
      </c>
      <c r="B10" s="5" t="s">
        <v>909</v>
      </c>
      <c r="C10" s="5" t="s">
        <v>910</v>
      </c>
      <c r="D10" s="5" t="s">
        <v>911</v>
      </c>
      <c r="E10" s="5">
        <v>1</v>
      </c>
      <c r="F10" s="5">
        <v>19746</v>
      </c>
      <c r="G10" s="5" t="s">
        <v>912</v>
      </c>
      <c r="H10" s="5" t="s">
        <v>40</v>
      </c>
      <c r="I10" s="5"/>
      <c r="J10" s="5">
        <v>16</v>
      </c>
      <c r="K10" s="5">
        <v>3</v>
      </c>
      <c r="L10" s="5" t="s">
        <v>884</v>
      </c>
      <c r="M10" s="5" t="s">
        <v>42</v>
      </c>
      <c r="N10" s="5">
        <f>((J10*400)+(K10*100))+L10</f>
        <v>6775</v>
      </c>
      <c r="O10" s="5" t="s">
        <v>70</v>
      </c>
      <c r="P10" s="5">
        <f>N10*O10</f>
        <v>846875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846875</v>
      </c>
      <c r="AH10" s="5">
        <f>AG10</f>
        <v>846875</v>
      </c>
      <c r="AI10" s="5">
        <v>0</v>
      </c>
      <c r="AJ10" s="5">
        <f>IF((AI10-AH10) &gt; 1,0,IF((AI10-AH10)&lt;0,AH10-AI10,AI10-AH10))</f>
        <v>846875</v>
      </c>
      <c r="AK10" s="5">
        <v>0.01</v>
      </c>
      <c r="AL10" s="5">
        <f>ROUND(AJ10*(AK10/100),2)</f>
        <v>84.69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84.69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12.7035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71.986499999999992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L17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914</v>
      </c>
      <c r="B10" s="5" t="s">
        <v>915</v>
      </c>
      <c r="C10" s="5" t="s">
        <v>916</v>
      </c>
      <c r="D10" s="5" t="s">
        <v>917</v>
      </c>
      <c r="E10" s="5">
        <v>1</v>
      </c>
      <c r="F10" s="5">
        <v>18932</v>
      </c>
      <c r="G10" s="5" t="s">
        <v>918</v>
      </c>
      <c r="H10" s="5" t="s">
        <v>40</v>
      </c>
      <c r="I10" s="5"/>
      <c r="J10" s="5">
        <v>12</v>
      </c>
      <c r="K10" s="5">
        <v>0</v>
      </c>
      <c r="L10" s="5" t="s">
        <v>58</v>
      </c>
      <c r="M10" s="5" t="s">
        <v>42</v>
      </c>
      <c r="N10" s="5">
        <f>((J10*400)+(K10*100))+L10</f>
        <v>4898</v>
      </c>
      <c r="O10" s="5" t="s">
        <v>43</v>
      </c>
      <c r="P10" s="5">
        <f>N10*O10</f>
        <v>367350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367350</v>
      </c>
      <c r="AH10" s="5">
        <f>AG10</f>
        <v>367350</v>
      </c>
      <c r="AI10" s="5">
        <v>0</v>
      </c>
      <c r="AJ10" s="5">
        <f>IF((AI10-AH10) &gt; 1,0,IF((AI10-AH10)&lt;0,AH10-AI10,AI10-AH10))</f>
        <v>367350</v>
      </c>
      <c r="AK10" s="5">
        <v>0.01</v>
      </c>
      <c r="AL10" s="5">
        <f>ROUND(AJ10*(AK10/100),2)</f>
        <v>36.74</v>
      </c>
    </row>
    <row r="11" spans="1:38" ht="17.2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 t="s">
        <v>44</v>
      </c>
      <c r="AL11" s="5">
        <f>SUM(AL10:AL10)</f>
        <v>36.74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45</v>
      </c>
      <c r="AL12" s="5">
        <f>AL11*0.15</f>
        <v>5.5110000000000001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46</v>
      </c>
      <c r="AL13" s="5">
        <f>AL11-AL12</f>
        <v>31.229000000000003</v>
      </c>
    </row>
    <row r="14" spans="1:38" ht="17.25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 t="s">
        <v>47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 t="s">
        <v>48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L18"/>
  <sheetViews>
    <sheetView topLeftCell="E1" workbookViewId="0">
      <selection activeCell="A9" sqref="A9"/>
    </sheetView>
  </sheetViews>
  <sheetFormatPr defaultRowHeight="15" x14ac:dyDescent="0.25"/>
  <cols>
    <col min="1" max="4" width="9.140625" hidden="1"/>
    <col min="18" max="22" width="9.140625" hidden="1"/>
    <col min="35" max="35" width="10" customWidth="1"/>
  </cols>
  <sheetData>
    <row r="1" spans="1:38" ht="26.25" x14ac:dyDescent="0.25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3"/>
      <c r="AL1" s="1" t="s">
        <v>1</v>
      </c>
    </row>
    <row r="2" spans="1:38" ht="26.25" x14ac:dyDescent="0.25">
      <c r="A2" s="8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3"/>
      <c r="AL2" s="3"/>
    </row>
    <row r="3" spans="1:38" ht="26.25" x14ac:dyDescent="0.25">
      <c r="A3" s="8" t="s">
        <v>919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3"/>
      <c r="AL3" s="3"/>
    </row>
    <row r="4" spans="1:38" ht="17.25" x14ac:dyDescent="0.25">
      <c r="A4" s="10" t="s">
        <v>4</v>
      </c>
      <c r="B4" s="11"/>
      <c r="C4" s="11"/>
      <c r="D4" s="11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4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6" t="s">
        <v>6</v>
      </c>
      <c r="AH4" s="16" t="s">
        <v>7</v>
      </c>
      <c r="AI4" s="16" t="s">
        <v>8</v>
      </c>
      <c r="AJ4" s="16" t="s">
        <v>9</v>
      </c>
      <c r="AK4" s="16" t="s">
        <v>10</v>
      </c>
      <c r="AL4" s="16" t="s">
        <v>11</v>
      </c>
    </row>
    <row r="5" spans="1:38" ht="17.25" x14ac:dyDescent="0.25">
      <c r="A5" s="2"/>
      <c r="B5" s="2"/>
      <c r="C5" s="2"/>
      <c r="D5" s="2"/>
      <c r="E5" s="13" t="s">
        <v>12</v>
      </c>
      <c r="F5" s="13" t="s">
        <v>13</v>
      </c>
      <c r="G5" s="13" t="s">
        <v>14</v>
      </c>
      <c r="H5" s="13" t="s">
        <v>15</v>
      </c>
      <c r="I5" s="13" t="s">
        <v>16</v>
      </c>
      <c r="J5" s="13" t="s">
        <v>17</v>
      </c>
      <c r="K5" s="13"/>
      <c r="L5" s="13"/>
      <c r="M5" s="13" t="s">
        <v>18</v>
      </c>
      <c r="N5" s="13" t="s">
        <v>19</v>
      </c>
      <c r="O5" s="13" t="s">
        <v>20</v>
      </c>
      <c r="P5" s="13" t="s">
        <v>21</v>
      </c>
      <c r="Q5" s="15" t="s">
        <v>12</v>
      </c>
      <c r="R5" s="4"/>
      <c r="S5" s="4"/>
      <c r="T5" s="4"/>
      <c r="U5" s="4"/>
      <c r="V5" s="4"/>
      <c r="W5" s="15" t="s">
        <v>22</v>
      </c>
      <c r="X5" s="15" t="s">
        <v>23</v>
      </c>
      <c r="Y5" s="15" t="s">
        <v>18</v>
      </c>
      <c r="Z5" s="15" t="s">
        <v>24</v>
      </c>
      <c r="AA5" s="15" t="s">
        <v>25</v>
      </c>
      <c r="AB5" s="15" t="s">
        <v>26</v>
      </c>
      <c r="AC5" s="15" t="s">
        <v>27</v>
      </c>
      <c r="AD5" s="15" t="s">
        <v>28</v>
      </c>
      <c r="AE5" s="15"/>
      <c r="AF5" s="15" t="s">
        <v>29</v>
      </c>
      <c r="AG5" s="16"/>
      <c r="AH5" s="16"/>
      <c r="AI5" s="16"/>
      <c r="AJ5" s="16"/>
      <c r="AK5" s="16"/>
      <c r="AL5" s="16"/>
    </row>
    <row r="6" spans="1:38" ht="17.25" x14ac:dyDescent="0.25">
      <c r="A6" s="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4"/>
      <c r="S6" s="4"/>
      <c r="T6" s="4"/>
      <c r="U6" s="4"/>
      <c r="V6" s="4"/>
      <c r="W6" s="15"/>
      <c r="X6" s="15"/>
      <c r="Y6" s="15"/>
      <c r="Z6" s="15"/>
      <c r="AA6" s="15"/>
      <c r="AB6" s="15"/>
      <c r="AC6" s="15"/>
      <c r="AD6" s="15" t="s">
        <v>30</v>
      </c>
      <c r="AE6" s="15" t="s">
        <v>31</v>
      </c>
      <c r="AF6" s="15"/>
      <c r="AG6" s="16"/>
      <c r="AH6" s="16"/>
      <c r="AI6" s="16"/>
      <c r="AJ6" s="16"/>
      <c r="AK6" s="16"/>
      <c r="AL6" s="16"/>
    </row>
    <row r="7" spans="1:38" ht="17.25" x14ac:dyDescent="0.25">
      <c r="A7" s="2"/>
      <c r="B7" s="2"/>
      <c r="C7" s="2"/>
      <c r="D7" s="2"/>
      <c r="E7" s="13"/>
      <c r="F7" s="13"/>
      <c r="G7" s="13"/>
      <c r="H7" s="13"/>
      <c r="I7" s="13"/>
      <c r="J7" s="13" t="s">
        <v>32</v>
      </c>
      <c r="K7" s="13" t="s">
        <v>33</v>
      </c>
      <c r="L7" s="13" t="s">
        <v>34</v>
      </c>
      <c r="M7" s="13"/>
      <c r="N7" s="13"/>
      <c r="O7" s="13"/>
      <c r="P7" s="13"/>
      <c r="Q7" s="15"/>
      <c r="R7" s="4"/>
      <c r="S7" s="4"/>
      <c r="T7" s="4"/>
      <c r="U7" s="4"/>
      <c r="V7" s="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6"/>
      <c r="AH7" s="16"/>
      <c r="AI7" s="16"/>
      <c r="AJ7" s="16"/>
      <c r="AK7" s="16"/>
      <c r="AL7" s="16"/>
    </row>
    <row r="8" spans="1:38" ht="17.25" x14ac:dyDescent="0.25">
      <c r="A8" s="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5"/>
      <c r="R8" s="4"/>
      <c r="S8" s="4"/>
      <c r="T8" s="4"/>
      <c r="U8" s="4"/>
      <c r="V8" s="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 s="16"/>
      <c r="AI8" s="16"/>
      <c r="AJ8" s="16"/>
      <c r="AK8" s="16"/>
      <c r="AL8" s="16"/>
    </row>
    <row r="9" spans="1:38" ht="17.25" x14ac:dyDescent="0.25">
      <c r="A9" s="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5"/>
      <c r="R9" s="4"/>
      <c r="S9" s="4"/>
      <c r="T9" s="4"/>
      <c r="U9" s="4"/>
      <c r="V9" s="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  <c r="AJ9" s="16"/>
      <c r="AK9" s="16"/>
      <c r="AL9" s="16"/>
    </row>
    <row r="10" spans="1:38" ht="17.25" x14ac:dyDescent="0.25">
      <c r="A10" s="5" t="s">
        <v>920</v>
      </c>
      <c r="B10" s="5" t="s">
        <v>921</v>
      </c>
      <c r="C10" s="5" t="s">
        <v>922</v>
      </c>
      <c r="D10" s="5" t="s">
        <v>923</v>
      </c>
      <c r="E10" s="5">
        <v>1</v>
      </c>
      <c r="F10" s="5">
        <v>20142</v>
      </c>
      <c r="G10" s="5" t="s">
        <v>924</v>
      </c>
      <c r="H10" s="5" t="s">
        <v>88</v>
      </c>
      <c r="I10" s="5" t="s">
        <v>925</v>
      </c>
      <c r="J10" s="5">
        <v>55</v>
      </c>
      <c r="K10" s="5">
        <v>1</v>
      </c>
      <c r="L10" s="5" t="s">
        <v>926</v>
      </c>
      <c r="M10" s="5" t="s">
        <v>42</v>
      </c>
      <c r="N10" s="5">
        <f>((J10*400)+(K10*100))+L10</f>
        <v>22153</v>
      </c>
      <c r="O10" s="5" t="s">
        <v>70</v>
      </c>
      <c r="P10" s="5">
        <f>N10*O10</f>
        <v>2769125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>
        <f>AF10+P10</f>
        <v>2769125</v>
      </c>
      <c r="AH10" s="5">
        <f>AG10</f>
        <v>2769125</v>
      </c>
      <c r="AI10" s="5">
        <v>0</v>
      </c>
      <c r="AJ10" s="5">
        <f>IF((AI10-AH10) &gt; 1,0,IF((AI10-AH10)&lt;0,AH10-AI10,AI10-AH10))</f>
        <v>2769125</v>
      </c>
      <c r="AK10" s="5">
        <v>0.01</v>
      </c>
      <c r="AL10" s="5">
        <f>ROUND(AJ10*(AK10/100),2)</f>
        <v>276.91000000000003</v>
      </c>
    </row>
    <row r="11" spans="1:38" ht="17.25" x14ac:dyDescent="0.25">
      <c r="A11" s="5" t="s">
        <v>920</v>
      </c>
      <c r="B11" s="5" t="s">
        <v>921</v>
      </c>
      <c r="C11" s="5" t="s">
        <v>922</v>
      </c>
      <c r="D11" s="5" t="s">
        <v>923</v>
      </c>
      <c r="E11" s="5">
        <v>2</v>
      </c>
      <c r="F11" s="5">
        <v>21407</v>
      </c>
      <c r="G11" s="5" t="s">
        <v>927</v>
      </c>
      <c r="H11" s="5" t="s">
        <v>88</v>
      </c>
      <c r="I11" s="5" t="s">
        <v>928</v>
      </c>
      <c r="J11" s="5">
        <v>31</v>
      </c>
      <c r="K11" s="5">
        <v>1</v>
      </c>
      <c r="L11" s="5" t="s">
        <v>511</v>
      </c>
      <c r="M11" s="5" t="s">
        <v>42</v>
      </c>
      <c r="N11" s="5">
        <f>((J11*400)+(K11*100))+L11</f>
        <v>12526</v>
      </c>
      <c r="O11" s="5" t="s">
        <v>70</v>
      </c>
      <c r="P11" s="5">
        <f>N11*O11</f>
        <v>1565750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>
        <f>AF11+P11</f>
        <v>1565750</v>
      </c>
      <c r="AH11" s="5">
        <f>AG11</f>
        <v>1565750</v>
      </c>
      <c r="AI11" s="5">
        <v>0</v>
      </c>
      <c r="AJ11" s="5">
        <f>IF((AI11-AH11) &gt; 1,0,IF((AI11-AH11)&lt;0,AH11-AI11,AI11-AH11))</f>
        <v>1565750</v>
      </c>
      <c r="AK11" s="5">
        <v>0.01</v>
      </c>
      <c r="AL11" s="5">
        <f>ROUND(AJ11*(AK11/100),2)</f>
        <v>156.58000000000001</v>
      </c>
    </row>
    <row r="12" spans="1:38" ht="17.2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 t="s">
        <v>44</v>
      </c>
      <c r="AL12" s="5">
        <f>SUM(AL10:AL11)</f>
        <v>433.49</v>
      </c>
    </row>
    <row r="13" spans="1:38" ht="17.2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 t="s">
        <v>45</v>
      </c>
      <c r="AL13" s="5">
        <f>AL12*0.15</f>
        <v>65.023499999999999</v>
      </c>
    </row>
    <row r="14" spans="1:38" ht="17.2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 t="s">
        <v>46</v>
      </c>
      <c r="AL14" s="5">
        <f>AL12-AL13</f>
        <v>368.4665</v>
      </c>
    </row>
    <row r="15" spans="1:38" ht="17.2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 t="s">
        <v>47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</row>
    <row r="16" spans="1:38" ht="17.2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 t="s">
        <v>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</row>
    <row r="17" spans="1:38" ht="17.25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 t="s">
        <v>49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38" ht="17.2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 t="s">
        <v>50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</row>
  </sheetData>
  <sheetProtection formatCells="0" formatColumns="0" formatRows="0" insertColumns="0" insertRows="0" insertHyperlinks="0" deleteColumns="0" deleteRows="0" sort="0" autoFilter="0" pivotTables="0"/>
  <mergeCells count="36">
    <mergeCell ref="AL4:AL9"/>
    <mergeCell ref="AG4:AG9"/>
    <mergeCell ref="AH4:AH9"/>
    <mergeCell ref="AI4:AI9"/>
    <mergeCell ref="AJ4:AJ9"/>
    <mergeCell ref="AK4:AK9"/>
    <mergeCell ref="P5:P9"/>
    <mergeCell ref="Q4:AF4"/>
    <mergeCell ref="Q5:Q9"/>
    <mergeCell ref="W5:W9"/>
    <mergeCell ref="X5:X9"/>
    <mergeCell ref="Y5:Y9"/>
    <mergeCell ref="Z5:Z9"/>
    <mergeCell ref="AA5:AA9"/>
    <mergeCell ref="AB5:AB9"/>
    <mergeCell ref="AC5:AC9"/>
    <mergeCell ref="AD5:AE5"/>
    <mergeCell ref="AD6:AD9"/>
    <mergeCell ref="AE6:AE9"/>
    <mergeCell ref="AF5:AF9"/>
    <mergeCell ref="A1:AJ1"/>
    <mergeCell ref="A2:AJ2"/>
    <mergeCell ref="A3:AJ3"/>
    <mergeCell ref="A4:P4"/>
    <mergeCell ref="E5:E9"/>
    <mergeCell ref="F5:F9"/>
    <mergeCell ref="G5:G9"/>
    <mergeCell ref="H5:H9"/>
    <mergeCell ref="I5:I9"/>
    <mergeCell ref="J5:L6"/>
    <mergeCell ref="J7:J9"/>
    <mergeCell ref="K7:K9"/>
    <mergeCell ref="L7:L9"/>
    <mergeCell ref="M5:M9"/>
    <mergeCell ref="N5:N9"/>
    <mergeCell ref="O5:O9"/>
  </mergeCells>
  <pageMargins left="0.7" right="0.7" top="0.75" bottom="0.75" header="0.3" footer="0.3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500</vt:i4>
      </vt:variant>
      <vt:variant>
        <vt:lpstr>ช่วงที่มีชื่อ</vt:lpstr>
      </vt:variant>
      <vt:variant>
        <vt:i4>1000</vt:i4>
      </vt:variant>
    </vt:vector>
  </HeadingPairs>
  <TitlesOfParts>
    <vt:vector size="1500" baseType="lpstr">
      <vt:lpstr>PDS7-1</vt:lpstr>
      <vt:lpstr>PDS7-2</vt:lpstr>
      <vt:lpstr>PDS7-3</vt:lpstr>
      <vt:lpstr>PDS7-4</vt:lpstr>
      <vt:lpstr>PDS7-5</vt:lpstr>
      <vt:lpstr>PDS7-6</vt:lpstr>
      <vt:lpstr>PDS7-7</vt:lpstr>
      <vt:lpstr>PDS7-8</vt:lpstr>
      <vt:lpstr>PDS7-9</vt:lpstr>
      <vt:lpstr>PDS7-10</vt:lpstr>
      <vt:lpstr>PDS7-11</vt:lpstr>
      <vt:lpstr>PDS7-12</vt:lpstr>
      <vt:lpstr>PDS7-13</vt:lpstr>
      <vt:lpstr>PDS7-14</vt:lpstr>
      <vt:lpstr>PDS7-15</vt:lpstr>
      <vt:lpstr>PDS7-16</vt:lpstr>
      <vt:lpstr>PDS7-17</vt:lpstr>
      <vt:lpstr>PDS7-18</vt:lpstr>
      <vt:lpstr>PDS7-19</vt:lpstr>
      <vt:lpstr>PDS7-20</vt:lpstr>
      <vt:lpstr>PDS7-21</vt:lpstr>
      <vt:lpstr>PDS7-22</vt:lpstr>
      <vt:lpstr>PDS7-23</vt:lpstr>
      <vt:lpstr>PDS7-24</vt:lpstr>
      <vt:lpstr>PDS7-25</vt:lpstr>
      <vt:lpstr>PDS7-26</vt:lpstr>
      <vt:lpstr>PDS7-27</vt:lpstr>
      <vt:lpstr>PDS7-28</vt:lpstr>
      <vt:lpstr>PDS7-29</vt:lpstr>
      <vt:lpstr>PDS7-30</vt:lpstr>
      <vt:lpstr>PDS7-31</vt:lpstr>
      <vt:lpstr>PDS7-32</vt:lpstr>
      <vt:lpstr>PDS7-33</vt:lpstr>
      <vt:lpstr>PDS7-34</vt:lpstr>
      <vt:lpstr>PDS7-35</vt:lpstr>
      <vt:lpstr>PDS7-36</vt:lpstr>
      <vt:lpstr>PDS7-37</vt:lpstr>
      <vt:lpstr>PDS7-38</vt:lpstr>
      <vt:lpstr>PDS7-39</vt:lpstr>
      <vt:lpstr>PDS7-40</vt:lpstr>
      <vt:lpstr>PDS7-41</vt:lpstr>
      <vt:lpstr>PDS7-42</vt:lpstr>
      <vt:lpstr>PDS7-43</vt:lpstr>
      <vt:lpstr>PDS7-44</vt:lpstr>
      <vt:lpstr>PDS7-45</vt:lpstr>
      <vt:lpstr>PDS7-46</vt:lpstr>
      <vt:lpstr>PDS7-47</vt:lpstr>
      <vt:lpstr>PDS7-48</vt:lpstr>
      <vt:lpstr>PDS7-49</vt:lpstr>
      <vt:lpstr>PDS7-50</vt:lpstr>
      <vt:lpstr>PDS7-51</vt:lpstr>
      <vt:lpstr>PDS7-52</vt:lpstr>
      <vt:lpstr>PDS7-53</vt:lpstr>
      <vt:lpstr>PDS7-54</vt:lpstr>
      <vt:lpstr>PDS7-55</vt:lpstr>
      <vt:lpstr>PDS7-56</vt:lpstr>
      <vt:lpstr>PDS7-57</vt:lpstr>
      <vt:lpstr>PDS7-58</vt:lpstr>
      <vt:lpstr>PDS7-59</vt:lpstr>
      <vt:lpstr>PDS7-60</vt:lpstr>
      <vt:lpstr>PDS7-61</vt:lpstr>
      <vt:lpstr>PDS7-62</vt:lpstr>
      <vt:lpstr>PDS7-63</vt:lpstr>
      <vt:lpstr>PDS7-64</vt:lpstr>
      <vt:lpstr>PDS7-65</vt:lpstr>
      <vt:lpstr>PDS7-66</vt:lpstr>
      <vt:lpstr>PDS7-67</vt:lpstr>
      <vt:lpstr>PDS7-68</vt:lpstr>
      <vt:lpstr>PDS7-69</vt:lpstr>
      <vt:lpstr>PDS7-70</vt:lpstr>
      <vt:lpstr>PDS7-71</vt:lpstr>
      <vt:lpstr>PDS7-72</vt:lpstr>
      <vt:lpstr>PDS7-73</vt:lpstr>
      <vt:lpstr>PDS7-74</vt:lpstr>
      <vt:lpstr>PDS7-75</vt:lpstr>
      <vt:lpstr>PDS7-76</vt:lpstr>
      <vt:lpstr>PDS7-77</vt:lpstr>
      <vt:lpstr>PDS7-78</vt:lpstr>
      <vt:lpstr>PDS7-79</vt:lpstr>
      <vt:lpstr>PDS7-80</vt:lpstr>
      <vt:lpstr>PDS7-81</vt:lpstr>
      <vt:lpstr>PDS7-82</vt:lpstr>
      <vt:lpstr>PDS7-83</vt:lpstr>
      <vt:lpstr>PDS7-84</vt:lpstr>
      <vt:lpstr>PDS7-85</vt:lpstr>
      <vt:lpstr>PDS7-86</vt:lpstr>
      <vt:lpstr>PDS7-87</vt:lpstr>
      <vt:lpstr>PDS7-88</vt:lpstr>
      <vt:lpstr>PDS7-89</vt:lpstr>
      <vt:lpstr>PDS7-90</vt:lpstr>
      <vt:lpstr>PDS7-91</vt:lpstr>
      <vt:lpstr>PDS7-92</vt:lpstr>
      <vt:lpstr>PDS7-93</vt:lpstr>
      <vt:lpstr>PDS7-94</vt:lpstr>
      <vt:lpstr>PDS7-95</vt:lpstr>
      <vt:lpstr>PDS7-96</vt:lpstr>
      <vt:lpstr>PDS7-97</vt:lpstr>
      <vt:lpstr>PDS7-98</vt:lpstr>
      <vt:lpstr>PDS7-99</vt:lpstr>
      <vt:lpstr>PDS7-100</vt:lpstr>
      <vt:lpstr>PDS7-101</vt:lpstr>
      <vt:lpstr>PDS7-102</vt:lpstr>
      <vt:lpstr>PDS7-103</vt:lpstr>
      <vt:lpstr>PDS7-104</vt:lpstr>
      <vt:lpstr>PDS7-105</vt:lpstr>
      <vt:lpstr>PDS7-106</vt:lpstr>
      <vt:lpstr>PDS7-107</vt:lpstr>
      <vt:lpstr>PDS7-108</vt:lpstr>
      <vt:lpstr>PDS7-109</vt:lpstr>
      <vt:lpstr>PDS7-110</vt:lpstr>
      <vt:lpstr>PDS7-111</vt:lpstr>
      <vt:lpstr>PDS7-112</vt:lpstr>
      <vt:lpstr>PDS7-113</vt:lpstr>
      <vt:lpstr>PDS7-114</vt:lpstr>
      <vt:lpstr>PDS7-115</vt:lpstr>
      <vt:lpstr>PDS7-116</vt:lpstr>
      <vt:lpstr>PDS7-117</vt:lpstr>
      <vt:lpstr>PDS7-118</vt:lpstr>
      <vt:lpstr>PDS7-119</vt:lpstr>
      <vt:lpstr>PDS7-120</vt:lpstr>
      <vt:lpstr>PDS7-121</vt:lpstr>
      <vt:lpstr>PDS7-122</vt:lpstr>
      <vt:lpstr>PDS7-123</vt:lpstr>
      <vt:lpstr>PDS7-124</vt:lpstr>
      <vt:lpstr>PDS7-125</vt:lpstr>
      <vt:lpstr>PDS7-126</vt:lpstr>
      <vt:lpstr>PDS7-127</vt:lpstr>
      <vt:lpstr>PDS7-128</vt:lpstr>
      <vt:lpstr>PDS7-129</vt:lpstr>
      <vt:lpstr>PDS7-130</vt:lpstr>
      <vt:lpstr>PDS7-131</vt:lpstr>
      <vt:lpstr>PDS7-132</vt:lpstr>
      <vt:lpstr>PDS7-133</vt:lpstr>
      <vt:lpstr>PDS7-134</vt:lpstr>
      <vt:lpstr>PDS7-135</vt:lpstr>
      <vt:lpstr>PDS7-136</vt:lpstr>
      <vt:lpstr>PDS7-137</vt:lpstr>
      <vt:lpstr>PDS7-138</vt:lpstr>
      <vt:lpstr>PDS7-139</vt:lpstr>
      <vt:lpstr>PDS7-140</vt:lpstr>
      <vt:lpstr>PDS7-141</vt:lpstr>
      <vt:lpstr>PDS7-142</vt:lpstr>
      <vt:lpstr>PDS7-143</vt:lpstr>
      <vt:lpstr>PDS7-144</vt:lpstr>
      <vt:lpstr>PDS7-145</vt:lpstr>
      <vt:lpstr>PDS7-146</vt:lpstr>
      <vt:lpstr>PDS7-147</vt:lpstr>
      <vt:lpstr>PDS7-148</vt:lpstr>
      <vt:lpstr>PDS7-149</vt:lpstr>
      <vt:lpstr>PDS7-150</vt:lpstr>
      <vt:lpstr>PDS7-151</vt:lpstr>
      <vt:lpstr>PDS7-152</vt:lpstr>
      <vt:lpstr>PDS7-153</vt:lpstr>
      <vt:lpstr>PDS7-154</vt:lpstr>
      <vt:lpstr>PDS7-155</vt:lpstr>
      <vt:lpstr>PDS7-156</vt:lpstr>
      <vt:lpstr>PDS7-157</vt:lpstr>
      <vt:lpstr>PDS7-158</vt:lpstr>
      <vt:lpstr>PDS7-159</vt:lpstr>
      <vt:lpstr>PDS7-160</vt:lpstr>
      <vt:lpstr>PDS7-161</vt:lpstr>
      <vt:lpstr>PDS7-162</vt:lpstr>
      <vt:lpstr>PDS7-163</vt:lpstr>
      <vt:lpstr>PDS7-164</vt:lpstr>
      <vt:lpstr>PDS7-165</vt:lpstr>
      <vt:lpstr>PDS7-166</vt:lpstr>
      <vt:lpstr>PDS7-167</vt:lpstr>
      <vt:lpstr>PDS7-168</vt:lpstr>
      <vt:lpstr>PDS7-169</vt:lpstr>
      <vt:lpstr>PDS7-170</vt:lpstr>
      <vt:lpstr>PDS7-171</vt:lpstr>
      <vt:lpstr>PDS7-172</vt:lpstr>
      <vt:lpstr>PDS7-173</vt:lpstr>
      <vt:lpstr>PDS7-174</vt:lpstr>
      <vt:lpstr>PDS7-175</vt:lpstr>
      <vt:lpstr>PDS7-176</vt:lpstr>
      <vt:lpstr>PDS7-177</vt:lpstr>
      <vt:lpstr>PDS7-178</vt:lpstr>
      <vt:lpstr>PDS7-179</vt:lpstr>
      <vt:lpstr>PDS7-180</vt:lpstr>
      <vt:lpstr>PDS7-181</vt:lpstr>
      <vt:lpstr>PDS7-182</vt:lpstr>
      <vt:lpstr>PDS7-183</vt:lpstr>
      <vt:lpstr>PDS7-184</vt:lpstr>
      <vt:lpstr>PDS7-185</vt:lpstr>
      <vt:lpstr>PDS7-186</vt:lpstr>
      <vt:lpstr>PDS7-187</vt:lpstr>
      <vt:lpstr>PDS7-188</vt:lpstr>
      <vt:lpstr>PDS7-189</vt:lpstr>
      <vt:lpstr>PDS7-190</vt:lpstr>
      <vt:lpstr>PDS7-191</vt:lpstr>
      <vt:lpstr>PDS7-192</vt:lpstr>
      <vt:lpstr>PDS7-193</vt:lpstr>
      <vt:lpstr>PDS7-194</vt:lpstr>
      <vt:lpstr>PDS7-195</vt:lpstr>
      <vt:lpstr>PDS7-196</vt:lpstr>
      <vt:lpstr>PDS7-197</vt:lpstr>
      <vt:lpstr>PDS7-198</vt:lpstr>
      <vt:lpstr>PDS7-199</vt:lpstr>
      <vt:lpstr>PDS7-200</vt:lpstr>
      <vt:lpstr>PDS7-201</vt:lpstr>
      <vt:lpstr>PDS7-202</vt:lpstr>
      <vt:lpstr>PDS7-203</vt:lpstr>
      <vt:lpstr>PDS7-204</vt:lpstr>
      <vt:lpstr>PDS7-205</vt:lpstr>
      <vt:lpstr>PDS7-206</vt:lpstr>
      <vt:lpstr>PDS7-207</vt:lpstr>
      <vt:lpstr>PDS7-208</vt:lpstr>
      <vt:lpstr>PDS7-209</vt:lpstr>
      <vt:lpstr>PDS7-210</vt:lpstr>
      <vt:lpstr>PDS7-211</vt:lpstr>
      <vt:lpstr>PDS7-212</vt:lpstr>
      <vt:lpstr>PDS7-213</vt:lpstr>
      <vt:lpstr>PDS7-214</vt:lpstr>
      <vt:lpstr>PDS7-215</vt:lpstr>
      <vt:lpstr>PDS7-216</vt:lpstr>
      <vt:lpstr>PDS7-217</vt:lpstr>
      <vt:lpstr>PDS7-218</vt:lpstr>
      <vt:lpstr>PDS7-219</vt:lpstr>
      <vt:lpstr>PDS7-220</vt:lpstr>
      <vt:lpstr>PDS7-221</vt:lpstr>
      <vt:lpstr>PDS7-222</vt:lpstr>
      <vt:lpstr>PDS7-223</vt:lpstr>
      <vt:lpstr>PDS7-224</vt:lpstr>
      <vt:lpstr>PDS7-225</vt:lpstr>
      <vt:lpstr>PDS7-226</vt:lpstr>
      <vt:lpstr>PDS7-227</vt:lpstr>
      <vt:lpstr>PDS7-228</vt:lpstr>
      <vt:lpstr>PDS7-229</vt:lpstr>
      <vt:lpstr>PDS7-230</vt:lpstr>
      <vt:lpstr>PDS7-231</vt:lpstr>
      <vt:lpstr>PDS7-232</vt:lpstr>
      <vt:lpstr>PDS7-233</vt:lpstr>
      <vt:lpstr>PDS7-234</vt:lpstr>
      <vt:lpstr>PDS7-235</vt:lpstr>
      <vt:lpstr>PDS7-236</vt:lpstr>
      <vt:lpstr>PDS7-237</vt:lpstr>
      <vt:lpstr>PDS7-238</vt:lpstr>
      <vt:lpstr>PDS7-239</vt:lpstr>
      <vt:lpstr>PDS7-240</vt:lpstr>
      <vt:lpstr>PDS7-241</vt:lpstr>
      <vt:lpstr>PDS7-242</vt:lpstr>
      <vt:lpstr>PDS7-243</vt:lpstr>
      <vt:lpstr>PDS7-244</vt:lpstr>
      <vt:lpstr>PDS7-245</vt:lpstr>
      <vt:lpstr>PDS7-246</vt:lpstr>
      <vt:lpstr>PDS7-247</vt:lpstr>
      <vt:lpstr>PDS7-248</vt:lpstr>
      <vt:lpstr>PDS7-249</vt:lpstr>
      <vt:lpstr>PDS7-250</vt:lpstr>
      <vt:lpstr>PDS7-251</vt:lpstr>
      <vt:lpstr>PDS7-252</vt:lpstr>
      <vt:lpstr>PDS7-253</vt:lpstr>
      <vt:lpstr>PDS7-254</vt:lpstr>
      <vt:lpstr>PDS7-255</vt:lpstr>
      <vt:lpstr>PDS7-256</vt:lpstr>
      <vt:lpstr>PDS7-257</vt:lpstr>
      <vt:lpstr>PDS7-258</vt:lpstr>
      <vt:lpstr>PDS7-259</vt:lpstr>
      <vt:lpstr>PDS7-260</vt:lpstr>
      <vt:lpstr>PDS7-261</vt:lpstr>
      <vt:lpstr>PDS7-262</vt:lpstr>
      <vt:lpstr>PDS7-263</vt:lpstr>
      <vt:lpstr>PDS7-264</vt:lpstr>
      <vt:lpstr>PDS7-265</vt:lpstr>
      <vt:lpstr>PDS7-266</vt:lpstr>
      <vt:lpstr>PDS7-267</vt:lpstr>
      <vt:lpstr>PDS7-268</vt:lpstr>
      <vt:lpstr>PDS7-269</vt:lpstr>
      <vt:lpstr>PDS7-270</vt:lpstr>
      <vt:lpstr>PDS7-271</vt:lpstr>
      <vt:lpstr>PDS7-272</vt:lpstr>
      <vt:lpstr>PDS7-273</vt:lpstr>
      <vt:lpstr>PDS7-274</vt:lpstr>
      <vt:lpstr>PDS7-275</vt:lpstr>
      <vt:lpstr>PDS7-276</vt:lpstr>
      <vt:lpstr>PDS7-277</vt:lpstr>
      <vt:lpstr>PDS7-278</vt:lpstr>
      <vt:lpstr>PDS7-279</vt:lpstr>
      <vt:lpstr>PDS7-280</vt:lpstr>
      <vt:lpstr>PDS7-281</vt:lpstr>
      <vt:lpstr>PDS7-282</vt:lpstr>
      <vt:lpstr>PDS7-283</vt:lpstr>
      <vt:lpstr>PDS7-284</vt:lpstr>
      <vt:lpstr>PDS7-285</vt:lpstr>
      <vt:lpstr>PDS7-286</vt:lpstr>
      <vt:lpstr>PDS7-287</vt:lpstr>
      <vt:lpstr>PDS7-288</vt:lpstr>
      <vt:lpstr>PDS7-289</vt:lpstr>
      <vt:lpstr>PDS7-290</vt:lpstr>
      <vt:lpstr>PDS7-291</vt:lpstr>
      <vt:lpstr>PDS7-292</vt:lpstr>
      <vt:lpstr>PDS7-293</vt:lpstr>
      <vt:lpstr>PDS7-294</vt:lpstr>
      <vt:lpstr>PDS7-295</vt:lpstr>
      <vt:lpstr>PDS7-296</vt:lpstr>
      <vt:lpstr>PDS7-297</vt:lpstr>
      <vt:lpstr>PDS7-298</vt:lpstr>
      <vt:lpstr>PDS7-299</vt:lpstr>
      <vt:lpstr>PDS7-300</vt:lpstr>
      <vt:lpstr>PDS7-301</vt:lpstr>
      <vt:lpstr>PDS7-302</vt:lpstr>
      <vt:lpstr>PDS7-303</vt:lpstr>
      <vt:lpstr>PDS7-304</vt:lpstr>
      <vt:lpstr>PDS7-305</vt:lpstr>
      <vt:lpstr>PDS7-306</vt:lpstr>
      <vt:lpstr>PDS7-307</vt:lpstr>
      <vt:lpstr>PDS7-308</vt:lpstr>
      <vt:lpstr>PDS7-309</vt:lpstr>
      <vt:lpstr>PDS7-310</vt:lpstr>
      <vt:lpstr>PDS7-311</vt:lpstr>
      <vt:lpstr>PDS7-312</vt:lpstr>
      <vt:lpstr>PDS7-313</vt:lpstr>
      <vt:lpstr>PDS7-314</vt:lpstr>
      <vt:lpstr>PDS7-315</vt:lpstr>
      <vt:lpstr>PDS7-316</vt:lpstr>
      <vt:lpstr>PDS7-317</vt:lpstr>
      <vt:lpstr>PDS7-318</vt:lpstr>
      <vt:lpstr>PDS7-319</vt:lpstr>
      <vt:lpstr>PDS7-320</vt:lpstr>
      <vt:lpstr>PDS7-321</vt:lpstr>
      <vt:lpstr>PDS7-322</vt:lpstr>
      <vt:lpstr>PDS7-323</vt:lpstr>
      <vt:lpstr>PDS7-324</vt:lpstr>
      <vt:lpstr>PDS7-325</vt:lpstr>
      <vt:lpstr>PDS7-326</vt:lpstr>
      <vt:lpstr>PDS7-327</vt:lpstr>
      <vt:lpstr>PDS7-328</vt:lpstr>
      <vt:lpstr>PDS7-329</vt:lpstr>
      <vt:lpstr>PDS7-330</vt:lpstr>
      <vt:lpstr>PDS7-331</vt:lpstr>
      <vt:lpstr>PDS7-332</vt:lpstr>
      <vt:lpstr>PDS7-333</vt:lpstr>
      <vt:lpstr>PDS7-334</vt:lpstr>
      <vt:lpstr>PDS7-335</vt:lpstr>
      <vt:lpstr>PDS7-336</vt:lpstr>
      <vt:lpstr>PDS7-337</vt:lpstr>
      <vt:lpstr>PDS7-338</vt:lpstr>
      <vt:lpstr>PDS7-339</vt:lpstr>
      <vt:lpstr>PDS7-340</vt:lpstr>
      <vt:lpstr>PDS7-341</vt:lpstr>
      <vt:lpstr>PDS7-342</vt:lpstr>
      <vt:lpstr>PDS7-343</vt:lpstr>
      <vt:lpstr>PDS7-344</vt:lpstr>
      <vt:lpstr>PDS7-345</vt:lpstr>
      <vt:lpstr>PDS7-346</vt:lpstr>
      <vt:lpstr>PDS7-347</vt:lpstr>
      <vt:lpstr>PDS7-348</vt:lpstr>
      <vt:lpstr>PDS7-349</vt:lpstr>
      <vt:lpstr>PDS7-350</vt:lpstr>
      <vt:lpstr>PDS7-351</vt:lpstr>
      <vt:lpstr>PDS7-352</vt:lpstr>
      <vt:lpstr>PDS7-353</vt:lpstr>
      <vt:lpstr>PDS7-354</vt:lpstr>
      <vt:lpstr>PDS7-355</vt:lpstr>
      <vt:lpstr>PDS7-356</vt:lpstr>
      <vt:lpstr>PDS7-357</vt:lpstr>
      <vt:lpstr>PDS7-358</vt:lpstr>
      <vt:lpstr>PDS7-359</vt:lpstr>
      <vt:lpstr>PDS7-360</vt:lpstr>
      <vt:lpstr>PDS7-361</vt:lpstr>
      <vt:lpstr>PDS7-362</vt:lpstr>
      <vt:lpstr>PDS7-363</vt:lpstr>
      <vt:lpstr>PDS7-364</vt:lpstr>
      <vt:lpstr>PDS7-365</vt:lpstr>
      <vt:lpstr>PDS7-366</vt:lpstr>
      <vt:lpstr>PDS7-367</vt:lpstr>
      <vt:lpstr>PDS7-368</vt:lpstr>
      <vt:lpstr>PDS7-369</vt:lpstr>
      <vt:lpstr>PDS7-370</vt:lpstr>
      <vt:lpstr>PDS7-371</vt:lpstr>
      <vt:lpstr>PDS7-372</vt:lpstr>
      <vt:lpstr>PDS7-373</vt:lpstr>
      <vt:lpstr>PDS7-374</vt:lpstr>
      <vt:lpstr>PDS7-375</vt:lpstr>
      <vt:lpstr>PDS7-376</vt:lpstr>
      <vt:lpstr>PDS7-377</vt:lpstr>
      <vt:lpstr>PDS7-378</vt:lpstr>
      <vt:lpstr>PDS7-379</vt:lpstr>
      <vt:lpstr>PDS7-380</vt:lpstr>
      <vt:lpstr>PDS7-381</vt:lpstr>
      <vt:lpstr>PDS7-382</vt:lpstr>
      <vt:lpstr>PDS7-383</vt:lpstr>
      <vt:lpstr>PDS7-384</vt:lpstr>
      <vt:lpstr>PDS7-385</vt:lpstr>
      <vt:lpstr>PDS7-386</vt:lpstr>
      <vt:lpstr>PDS7-387</vt:lpstr>
      <vt:lpstr>PDS7-388</vt:lpstr>
      <vt:lpstr>PDS7-389</vt:lpstr>
      <vt:lpstr>PDS7-390</vt:lpstr>
      <vt:lpstr>PDS7-391</vt:lpstr>
      <vt:lpstr>PDS7-392</vt:lpstr>
      <vt:lpstr>PDS7-393</vt:lpstr>
      <vt:lpstr>PDS7-394</vt:lpstr>
      <vt:lpstr>PDS7-395</vt:lpstr>
      <vt:lpstr>PDS7-396</vt:lpstr>
      <vt:lpstr>PDS7-397</vt:lpstr>
      <vt:lpstr>PDS7-398</vt:lpstr>
      <vt:lpstr>PDS7-399</vt:lpstr>
      <vt:lpstr>PDS7-400</vt:lpstr>
      <vt:lpstr>PDS7-401</vt:lpstr>
      <vt:lpstr>PDS7-402</vt:lpstr>
      <vt:lpstr>PDS7-403</vt:lpstr>
      <vt:lpstr>PDS7-404</vt:lpstr>
      <vt:lpstr>PDS7-405</vt:lpstr>
      <vt:lpstr>PDS7-406</vt:lpstr>
      <vt:lpstr>PDS7-407</vt:lpstr>
      <vt:lpstr>PDS7-408</vt:lpstr>
      <vt:lpstr>PDS7-409</vt:lpstr>
      <vt:lpstr>PDS7-410</vt:lpstr>
      <vt:lpstr>PDS7-411</vt:lpstr>
      <vt:lpstr>PDS7-412</vt:lpstr>
      <vt:lpstr>PDS7-413</vt:lpstr>
      <vt:lpstr>PDS7-414</vt:lpstr>
      <vt:lpstr>PDS7-415</vt:lpstr>
      <vt:lpstr>PDS7-416</vt:lpstr>
      <vt:lpstr>PDS7-417</vt:lpstr>
      <vt:lpstr>PDS7-418</vt:lpstr>
      <vt:lpstr>PDS7-419</vt:lpstr>
      <vt:lpstr>PDS7-420</vt:lpstr>
      <vt:lpstr>PDS7-421</vt:lpstr>
      <vt:lpstr>PDS7-422</vt:lpstr>
      <vt:lpstr>PDS7-423</vt:lpstr>
      <vt:lpstr>PDS7-424</vt:lpstr>
      <vt:lpstr>PDS7-425</vt:lpstr>
      <vt:lpstr>PDS7-426</vt:lpstr>
      <vt:lpstr>PDS7-427</vt:lpstr>
      <vt:lpstr>PDS7-428</vt:lpstr>
      <vt:lpstr>PDS7-429</vt:lpstr>
      <vt:lpstr>PDS7-430</vt:lpstr>
      <vt:lpstr>PDS7-431</vt:lpstr>
      <vt:lpstr>PDS7-432</vt:lpstr>
      <vt:lpstr>PDS7-433</vt:lpstr>
      <vt:lpstr>PDS7-434</vt:lpstr>
      <vt:lpstr>PDS7-435</vt:lpstr>
      <vt:lpstr>PDS7-436</vt:lpstr>
      <vt:lpstr>PDS7-437</vt:lpstr>
      <vt:lpstr>PDS7-438</vt:lpstr>
      <vt:lpstr>PDS7-439</vt:lpstr>
      <vt:lpstr>PDS7-440</vt:lpstr>
      <vt:lpstr>PDS7-441</vt:lpstr>
      <vt:lpstr>PDS7-442</vt:lpstr>
      <vt:lpstr>PDS7-443</vt:lpstr>
      <vt:lpstr>PDS7-444</vt:lpstr>
      <vt:lpstr>PDS7-445</vt:lpstr>
      <vt:lpstr>PDS7-446</vt:lpstr>
      <vt:lpstr>PDS7-447</vt:lpstr>
      <vt:lpstr>PDS7-448</vt:lpstr>
      <vt:lpstr>PDS7-449</vt:lpstr>
      <vt:lpstr>PDS7-450</vt:lpstr>
      <vt:lpstr>PDS7-451</vt:lpstr>
      <vt:lpstr>PDS7-452</vt:lpstr>
      <vt:lpstr>PDS7-453</vt:lpstr>
      <vt:lpstr>PDS7-454</vt:lpstr>
      <vt:lpstr>PDS7-455</vt:lpstr>
      <vt:lpstr>PDS7-456</vt:lpstr>
      <vt:lpstr>PDS7-457</vt:lpstr>
      <vt:lpstr>PDS7-458</vt:lpstr>
      <vt:lpstr>PDS7-459</vt:lpstr>
      <vt:lpstr>PDS7-460</vt:lpstr>
      <vt:lpstr>PDS7-461</vt:lpstr>
      <vt:lpstr>PDS7-462</vt:lpstr>
      <vt:lpstr>PDS7-463</vt:lpstr>
      <vt:lpstr>PDS7-464</vt:lpstr>
      <vt:lpstr>PDS7-465</vt:lpstr>
      <vt:lpstr>PDS7-466</vt:lpstr>
      <vt:lpstr>PDS7-467</vt:lpstr>
      <vt:lpstr>PDS7-468</vt:lpstr>
      <vt:lpstr>PDS7-469</vt:lpstr>
      <vt:lpstr>PDS7-470</vt:lpstr>
      <vt:lpstr>PDS7-471</vt:lpstr>
      <vt:lpstr>PDS7-472</vt:lpstr>
      <vt:lpstr>PDS7-473</vt:lpstr>
      <vt:lpstr>PDS7-474</vt:lpstr>
      <vt:lpstr>PDS7-475</vt:lpstr>
      <vt:lpstr>PDS7-476</vt:lpstr>
      <vt:lpstr>PDS7-477</vt:lpstr>
      <vt:lpstr>PDS7-478</vt:lpstr>
      <vt:lpstr>PDS7-479</vt:lpstr>
      <vt:lpstr>PDS7-480</vt:lpstr>
      <vt:lpstr>PDS7-481</vt:lpstr>
      <vt:lpstr>PDS7-482</vt:lpstr>
      <vt:lpstr>PDS7-483</vt:lpstr>
      <vt:lpstr>PDS7-484</vt:lpstr>
      <vt:lpstr>PDS7-485</vt:lpstr>
      <vt:lpstr>PDS7-486</vt:lpstr>
      <vt:lpstr>PDS7-487</vt:lpstr>
      <vt:lpstr>PDS7-488</vt:lpstr>
      <vt:lpstr>PDS7-489</vt:lpstr>
      <vt:lpstr>PDS7-490</vt:lpstr>
      <vt:lpstr>PDS7-491</vt:lpstr>
      <vt:lpstr>PDS7-492</vt:lpstr>
      <vt:lpstr>PDS7-493</vt:lpstr>
      <vt:lpstr>PDS7-494</vt:lpstr>
      <vt:lpstr>PDS7-495</vt:lpstr>
      <vt:lpstr>PDS7-496</vt:lpstr>
      <vt:lpstr>PDS7-497</vt:lpstr>
      <vt:lpstr>PDS7-498</vt:lpstr>
      <vt:lpstr>PDS7-499</vt:lpstr>
      <vt:lpstr>PDS7-500</vt:lpstr>
      <vt:lpstr>'PDS7-1'!Print_Area</vt:lpstr>
      <vt:lpstr>'PDS7-10'!Print_Area</vt:lpstr>
      <vt:lpstr>'PDS7-100'!Print_Area</vt:lpstr>
      <vt:lpstr>'PDS7-101'!Print_Area</vt:lpstr>
      <vt:lpstr>'PDS7-102'!Print_Area</vt:lpstr>
      <vt:lpstr>'PDS7-103'!Print_Area</vt:lpstr>
      <vt:lpstr>'PDS7-104'!Print_Area</vt:lpstr>
      <vt:lpstr>'PDS7-105'!Print_Area</vt:lpstr>
      <vt:lpstr>'PDS7-106'!Print_Area</vt:lpstr>
      <vt:lpstr>'PDS7-107'!Print_Area</vt:lpstr>
      <vt:lpstr>'PDS7-108'!Print_Area</vt:lpstr>
      <vt:lpstr>'PDS7-109'!Print_Area</vt:lpstr>
      <vt:lpstr>'PDS7-11'!Print_Area</vt:lpstr>
      <vt:lpstr>'PDS7-110'!Print_Area</vt:lpstr>
      <vt:lpstr>'PDS7-111'!Print_Area</vt:lpstr>
      <vt:lpstr>'PDS7-112'!Print_Area</vt:lpstr>
      <vt:lpstr>'PDS7-113'!Print_Area</vt:lpstr>
      <vt:lpstr>'PDS7-114'!Print_Area</vt:lpstr>
      <vt:lpstr>'PDS7-115'!Print_Area</vt:lpstr>
      <vt:lpstr>'PDS7-116'!Print_Area</vt:lpstr>
      <vt:lpstr>'PDS7-117'!Print_Area</vt:lpstr>
      <vt:lpstr>'PDS7-118'!Print_Area</vt:lpstr>
      <vt:lpstr>'PDS7-119'!Print_Area</vt:lpstr>
      <vt:lpstr>'PDS7-12'!Print_Area</vt:lpstr>
      <vt:lpstr>'PDS7-120'!Print_Area</vt:lpstr>
      <vt:lpstr>'PDS7-121'!Print_Area</vt:lpstr>
      <vt:lpstr>'PDS7-122'!Print_Area</vt:lpstr>
      <vt:lpstr>'PDS7-123'!Print_Area</vt:lpstr>
      <vt:lpstr>'PDS7-124'!Print_Area</vt:lpstr>
      <vt:lpstr>'PDS7-125'!Print_Area</vt:lpstr>
      <vt:lpstr>'PDS7-126'!Print_Area</vt:lpstr>
      <vt:lpstr>'PDS7-127'!Print_Area</vt:lpstr>
      <vt:lpstr>'PDS7-128'!Print_Area</vt:lpstr>
      <vt:lpstr>'PDS7-129'!Print_Area</vt:lpstr>
      <vt:lpstr>'PDS7-13'!Print_Area</vt:lpstr>
      <vt:lpstr>'PDS7-130'!Print_Area</vt:lpstr>
      <vt:lpstr>'PDS7-131'!Print_Area</vt:lpstr>
      <vt:lpstr>'PDS7-132'!Print_Area</vt:lpstr>
      <vt:lpstr>'PDS7-133'!Print_Area</vt:lpstr>
      <vt:lpstr>'PDS7-134'!Print_Area</vt:lpstr>
      <vt:lpstr>'PDS7-135'!Print_Area</vt:lpstr>
      <vt:lpstr>'PDS7-136'!Print_Area</vt:lpstr>
      <vt:lpstr>'PDS7-137'!Print_Area</vt:lpstr>
      <vt:lpstr>'PDS7-138'!Print_Area</vt:lpstr>
      <vt:lpstr>'PDS7-139'!Print_Area</vt:lpstr>
      <vt:lpstr>'PDS7-14'!Print_Area</vt:lpstr>
      <vt:lpstr>'PDS7-140'!Print_Area</vt:lpstr>
      <vt:lpstr>'PDS7-141'!Print_Area</vt:lpstr>
      <vt:lpstr>'PDS7-142'!Print_Area</vt:lpstr>
      <vt:lpstr>'PDS7-143'!Print_Area</vt:lpstr>
      <vt:lpstr>'PDS7-144'!Print_Area</vt:lpstr>
      <vt:lpstr>'PDS7-145'!Print_Area</vt:lpstr>
      <vt:lpstr>'PDS7-146'!Print_Area</vt:lpstr>
      <vt:lpstr>'PDS7-147'!Print_Area</vt:lpstr>
      <vt:lpstr>'PDS7-148'!Print_Area</vt:lpstr>
      <vt:lpstr>'PDS7-149'!Print_Area</vt:lpstr>
      <vt:lpstr>'PDS7-15'!Print_Area</vt:lpstr>
      <vt:lpstr>'PDS7-150'!Print_Area</vt:lpstr>
      <vt:lpstr>'PDS7-151'!Print_Area</vt:lpstr>
      <vt:lpstr>'PDS7-152'!Print_Area</vt:lpstr>
      <vt:lpstr>'PDS7-153'!Print_Area</vt:lpstr>
      <vt:lpstr>'PDS7-154'!Print_Area</vt:lpstr>
      <vt:lpstr>'PDS7-155'!Print_Area</vt:lpstr>
      <vt:lpstr>'PDS7-156'!Print_Area</vt:lpstr>
      <vt:lpstr>'PDS7-157'!Print_Area</vt:lpstr>
      <vt:lpstr>'PDS7-158'!Print_Area</vt:lpstr>
      <vt:lpstr>'PDS7-159'!Print_Area</vt:lpstr>
      <vt:lpstr>'PDS7-16'!Print_Area</vt:lpstr>
      <vt:lpstr>'PDS7-160'!Print_Area</vt:lpstr>
      <vt:lpstr>'PDS7-161'!Print_Area</vt:lpstr>
      <vt:lpstr>'PDS7-162'!Print_Area</vt:lpstr>
      <vt:lpstr>'PDS7-163'!Print_Area</vt:lpstr>
      <vt:lpstr>'PDS7-164'!Print_Area</vt:lpstr>
      <vt:lpstr>'PDS7-165'!Print_Area</vt:lpstr>
      <vt:lpstr>'PDS7-166'!Print_Area</vt:lpstr>
      <vt:lpstr>'PDS7-167'!Print_Area</vt:lpstr>
      <vt:lpstr>'PDS7-168'!Print_Area</vt:lpstr>
      <vt:lpstr>'PDS7-169'!Print_Area</vt:lpstr>
      <vt:lpstr>'PDS7-17'!Print_Area</vt:lpstr>
      <vt:lpstr>'PDS7-170'!Print_Area</vt:lpstr>
      <vt:lpstr>'PDS7-171'!Print_Area</vt:lpstr>
      <vt:lpstr>'PDS7-172'!Print_Area</vt:lpstr>
      <vt:lpstr>'PDS7-173'!Print_Area</vt:lpstr>
      <vt:lpstr>'PDS7-174'!Print_Area</vt:lpstr>
      <vt:lpstr>'PDS7-175'!Print_Area</vt:lpstr>
      <vt:lpstr>'PDS7-176'!Print_Area</vt:lpstr>
      <vt:lpstr>'PDS7-177'!Print_Area</vt:lpstr>
      <vt:lpstr>'PDS7-178'!Print_Area</vt:lpstr>
      <vt:lpstr>'PDS7-179'!Print_Area</vt:lpstr>
      <vt:lpstr>'PDS7-18'!Print_Area</vt:lpstr>
      <vt:lpstr>'PDS7-180'!Print_Area</vt:lpstr>
      <vt:lpstr>'PDS7-181'!Print_Area</vt:lpstr>
      <vt:lpstr>'PDS7-182'!Print_Area</vt:lpstr>
      <vt:lpstr>'PDS7-183'!Print_Area</vt:lpstr>
      <vt:lpstr>'PDS7-184'!Print_Area</vt:lpstr>
      <vt:lpstr>'PDS7-185'!Print_Area</vt:lpstr>
      <vt:lpstr>'PDS7-186'!Print_Area</vt:lpstr>
      <vt:lpstr>'PDS7-187'!Print_Area</vt:lpstr>
      <vt:lpstr>'PDS7-188'!Print_Area</vt:lpstr>
      <vt:lpstr>'PDS7-189'!Print_Area</vt:lpstr>
      <vt:lpstr>'PDS7-19'!Print_Area</vt:lpstr>
      <vt:lpstr>'PDS7-190'!Print_Area</vt:lpstr>
      <vt:lpstr>'PDS7-191'!Print_Area</vt:lpstr>
      <vt:lpstr>'PDS7-192'!Print_Area</vt:lpstr>
      <vt:lpstr>'PDS7-193'!Print_Area</vt:lpstr>
      <vt:lpstr>'PDS7-194'!Print_Area</vt:lpstr>
      <vt:lpstr>'PDS7-195'!Print_Area</vt:lpstr>
      <vt:lpstr>'PDS7-196'!Print_Area</vt:lpstr>
      <vt:lpstr>'PDS7-197'!Print_Area</vt:lpstr>
      <vt:lpstr>'PDS7-198'!Print_Area</vt:lpstr>
      <vt:lpstr>'PDS7-199'!Print_Area</vt:lpstr>
      <vt:lpstr>'PDS7-2'!Print_Area</vt:lpstr>
      <vt:lpstr>'PDS7-20'!Print_Area</vt:lpstr>
      <vt:lpstr>'PDS7-200'!Print_Area</vt:lpstr>
      <vt:lpstr>'PDS7-201'!Print_Area</vt:lpstr>
      <vt:lpstr>'PDS7-202'!Print_Area</vt:lpstr>
      <vt:lpstr>'PDS7-203'!Print_Area</vt:lpstr>
      <vt:lpstr>'PDS7-204'!Print_Area</vt:lpstr>
      <vt:lpstr>'PDS7-205'!Print_Area</vt:lpstr>
      <vt:lpstr>'PDS7-206'!Print_Area</vt:lpstr>
      <vt:lpstr>'PDS7-207'!Print_Area</vt:lpstr>
      <vt:lpstr>'PDS7-208'!Print_Area</vt:lpstr>
      <vt:lpstr>'PDS7-209'!Print_Area</vt:lpstr>
      <vt:lpstr>'PDS7-21'!Print_Area</vt:lpstr>
      <vt:lpstr>'PDS7-210'!Print_Area</vt:lpstr>
      <vt:lpstr>'PDS7-211'!Print_Area</vt:lpstr>
      <vt:lpstr>'PDS7-212'!Print_Area</vt:lpstr>
      <vt:lpstr>'PDS7-213'!Print_Area</vt:lpstr>
      <vt:lpstr>'PDS7-214'!Print_Area</vt:lpstr>
      <vt:lpstr>'PDS7-215'!Print_Area</vt:lpstr>
      <vt:lpstr>'PDS7-216'!Print_Area</vt:lpstr>
      <vt:lpstr>'PDS7-217'!Print_Area</vt:lpstr>
      <vt:lpstr>'PDS7-218'!Print_Area</vt:lpstr>
      <vt:lpstr>'PDS7-219'!Print_Area</vt:lpstr>
      <vt:lpstr>'PDS7-22'!Print_Area</vt:lpstr>
      <vt:lpstr>'PDS7-220'!Print_Area</vt:lpstr>
      <vt:lpstr>'PDS7-221'!Print_Area</vt:lpstr>
      <vt:lpstr>'PDS7-222'!Print_Area</vt:lpstr>
      <vt:lpstr>'PDS7-223'!Print_Area</vt:lpstr>
      <vt:lpstr>'PDS7-224'!Print_Area</vt:lpstr>
      <vt:lpstr>'PDS7-225'!Print_Area</vt:lpstr>
      <vt:lpstr>'PDS7-226'!Print_Area</vt:lpstr>
      <vt:lpstr>'PDS7-227'!Print_Area</vt:lpstr>
      <vt:lpstr>'PDS7-228'!Print_Area</vt:lpstr>
      <vt:lpstr>'PDS7-229'!Print_Area</vt:lpstr>
      <vt:lpstr>'PDS7-23'!Print_Area</vt:lpstr>
      <vt:lpstr>'PDS7-230'!Print_Area</vt:lpstr>
      <vt:lpstr>'PDS7-231'!Print_Area</vt:lpstr>
      <vt:lpstr>'PDS7-232'!Print_Area</vt:lpstr>
      <vt:lpstr>'PDS7-233'!Print_Area</vt:lpstr>
      <vt:lpstr>'PDS7-234'!Print_Area</vt:lpstr>
      <vt:lpstr>'PDS7-235'!Print_Area</vt:lpstr>
      <vt:lpstr>'PDS7-236'!Print_Area</vt:lpstr>
      <vt:lpstr>'PDS7-237'!Print_Area</vt:lpstr>
      <vt:lpstr>'PDS7-238'!Print_Area</vt:lpstr>
      <vt:lpstr>'PDS7-239'!Print_Area</vt:lpstr>
      <vt:lpstr>'PDS7-24'!Print_Area</vt:lpstr>
      <vt:lpstr>'PDS7-240'!Print_Area</vt:lpstr>
      <vt:lpstr>'PDS7-241'!Print_Area</vt:lpstr>
      <vt:lpstr>'PDS7-242'!Print_Area</vt:lpstr>
      <vt:lpstr>'PDS7-243'!Print_Area</vt:lpstr>
      <vt:lpstr>'PDS7-244'!Print_Area</vt:lpstr>
      <vt:lpstr>'PDS7-245'!Print_Area</vt:lpstr>
      <vt:lpstr>'PDS7-246'!Print_Area</vt:lpstr>
      <vt:lpstr>'PDS7-247'!Print_Area</vt:lpstr>
      <vt:lpstr>'PDS7-248'!Print_Area</vt:lpstr>
      <vt:lpstr>'PDS7-249'!Print_Area</vt:lpstr>
      <vt:lpstr>'PDS7-25'!Print_Area</vt:lpstr>
      <vt:lpstr>'PDS7-250'!Print_Area</vt:lpstr>
      <vt:lpstr>'PDS7-251'!Print_Area</vt:lpstr>
      <vt:lpstr>'PDS7-252'!Print_Area</vt:lpstr>
      <vt:lpstr>'PDS7-253'!Print_Area</vt:lpstr>
      <vt:lpstr>'PDS7-254'!Print_Area</vt:lpstr>
      <vt:lpstr>'PDS7-255'!Print_Area</vt:lpstr>
      <vt:lpstr>'PDS7-256'!Print_Area</vt:lpstr>
      <vt:lpstr>'PDS7-257'!Print_Area</vt:lpstr>
      <vt:lpstr>'PDS7-258'!Print_Area</vt:lpstr>
      <vt:lpstr>'PDS7-259'!Print_Area</vt:lpstr>
      <vt:lpstr>'PDS7-26'!Print_Area</vt:lpstr>
      <vt:lpstr>'PDS7-260'!Print_Area</vt:lpstr>
      <vt:lpstr>'PDS7-261'!Print_Area</vt:lpstr>
      <vt:lpstr>'PDS7-262'!Print_Area</vt:lpstr>
      <vt:lpstr>'PDS7-263'!Print_Area</vt:lpstr>
      <vt:lpstr>'PDS7-264'!Print_Area</vt:lpstr>
      <vt:lpstr>'PDS7-265'!Print_Area</vt:lpstr>
      <vt:lpstr>'PDS7-266'!Print_Area</vt:lpstr>
      <vt:lpstr>'PDS7-267'!Print_Area</vt:lpstr>
      <vt:lpstr>'PDS7-268'!Print_Area</vt:lpstr>
      <vt:lpstr>'PDS7-269'!Print_Area</vt:lpstr>
      <vt:lpstr>'PDS7-27'!Print_Area</vt:lpstr>
      <vt:lpstr>'PDS7-270'!Print_Area</vt:lpstr>
      <vt:lpstr>'PDS7-271'!Print_Area</vt:lpstr>
      <vt:lpstr>'PDS7-272'!Print_Area</vt:lpstr>
      <vt:lpstr>'PDS7-273'!Print_Area</vt:lpstr>
      <vt:lpstr>'PDS7-274'!Print_Area</vt:lpstr>
      <vt:lpstr>'PDS7-275'!Print_Area</vt:lpstr>
      <vt:lpstr>'PDS7-276'!Print_Area</vt:lpstr>
      <vt:lpstr>'PDS7-277'!Print_Area</vt:lpstr>
      <vt:lpstr>'PDS7-278'!Print_Area</vt:lpstr>
      <vt:lpstr>'PDS7-279'!Print_Area</vt:lpstr>
      <vt:lpstr>'PDS7-28'!Print_Area</vt:lpstr>
      <vt:lpstr>'PDS7-280'!Print_Area</vt:lpstr>
      <vt:lpstr>'PDS7-281'!Print_Area</vt:lpstr>
      <vt:lpstr>'PDS7-282'!Print_Area</vt:lpstr>
      <vt:lpstr>'PDS7-283'!Print_Area</vt:lpstr>
      <vt:lpstr>'PDS7-284'!Print_Area</vt:lpstr>
      <vt:lpstr>'PDS7-285'!Print_Area</vt:lpstr>
      <vt:lpstr>'PDS7-286'!Print_Area</vt:lpstr>
      <vt:lpstr>'PDS7-287'!Print_Area</vt:lpstr>
      <vt:lpstr>'PDS7-288'!Print_Area</vt:lpstr>
      <vt:lpstr>'PDS7-289'!Print_Area</vt:lpstr>
      <vt:lpstr>'PDS7-29'!Print_Area</vt:lpstr>
      <vt:lpstr>'PDS7-290'!Print_Area</vt:lpstr>
      <vt:lpstr>'PDS7-291'!Print_Area</vt:lpstr>
      <vt:lpstr>'PDS7-292'!Print_Area</vt:lpstr>
      <vt:lpstr>'PDS7-293'!Print_Area</vt:lpstr>
      <vt:lpstr>'PDS7-294'!Print_Area</vt:lpstr>
      <vt:lpstr>'PDS7-295'!Print_Area</vt:lpstr>
      <vt:lpstr>'PDS7-296'!Print_Area</vt:lpstr>
      <vt:lpstr>'PDS7-297'!Print_Area</vt:lpstr>
      <vt:lpstr>'PDS7-298'!Print_Area</vt:lpstr>
      <vt:lpstr>'PDS7-299'!Print_Area</vt:lpstr>
      <vt:lpstr>'PDS7-3'!Print_Area</vt:lpstr>
      <vt:lpstr>'PDS7-30'!Print_Area</vt:lpstr>
      <vt:lpstr>'PDS7-300'!Print_Area</vt:lpstr>
      <vt:lpstr>'PDS7-301'!Print_Area</vt:lpstr>
      <vt:lpstr>'PDS7-302'!Print_Area</vt:lpstr>
      <vt:lpstr>'PDS7-303'!Print_Area</vt:lpstr>
      <vt:lpstr>'PDS7-304'!Print_Area</vt:lpstr>
      <vt:lpstr>'PDS7-305'!Print_Area</vt:lpstr>
      <vt:lpstr>'PDS7-306'!Print_Area</vt:lpstr>
      <vt:lpstr>'PDS7-307'!Print_Area</vt:lpstr>
      <vt:lpstr>'PDS7-308'!Print_Area</vt:lpstr>
      <vt:lpstr>'PDS7-309'!Print_Area</vt:lpstr>
      <vt:lpstr>'PDS7-31'!Print_Area</vt:lpstr>
      <vt:lpstr>'PDS7-310'!Print_Area</vt:lpstr>
      <vt:lpstr>'PDS7-311'!Print_Area</vt:lpstr>
      <vt:lpstr>'PDS7-312'!Print_Area</vt:lpstr>
      <vt:lpstr>'PDS7-313'!Print_Area</vt:lpstr>
      <vt:lpstr>'PDS7-314'!Print_Area</vt:lpstr>
      <vt:lpstr>'PDS7-315'!Print_Area</vt:lpstr>
      <vt:lpstr>'PDS7-316'!Print_Area</vt:lpstr>
      <vt:lpstr>'PDS7-317'!Print_Area</vt:lpstr>
      <vt:lpstr>'PDS7-318'!Print_Area</vt:lpstr>
      <vt:lpstr>'PDS7-319'!Print_Area</vt:lpstr>
      <vt:lpstr>'PDS7-32'!Print_Area</vt:lpstr>
      <vt:lpstr>'PDS7-320'!Print_Area</vt:lpstr>
      <vt:lpstr>'PDS7-321'!Print_Area</vt:lpstr>
      <vt:lpstr>'PDS7-322'!Print_Area</vt:lpstr>
      <vt:lpstr>'PDS7-323'!Print_Area</vt:lpstr>
      <vt:lpstr>'PDS7-324'!Print_Area</vt:lpstr>
      <vt:lpstr>'PDS7-325'!Print_Area</vt:lpstr>
      <vt:lpstr>'PDS7-326'!Print_Area</vt:lpstr>
      <vt:lpstr>'PDS7-327'!Print_Area</vt:lpstr>
      <vt:lpstr>'PDS7-328'!Print_Area</vt:lpstr>
      <vt:lpstr>'PDS7-329'!Print_Area</vt:lpstr>
      <vt:lpstr>'PDS7-33'!Print_Area</vt:lpstr>
      <vt:lpstr>'PDS7-330'!Print_Area</vt:lpstr>
      <vt:lpstr>'PDS7-331'!Print_Area</vt:lpstr>
      <vt:lpstr>'PDS7-332'!Print_Area</vt:lpstr>
      <vt:lpstr>'PDS7-333'!Print_Area</vt:lpstr>
      <vt:lpstr>'PDS7-334'!Print_Area</vt:lpstr>
      <vt:lpstr>'PDS7-335'!Print_Area</vt:lpstr>
      <vt:lpstr>'PDS7-336'!Print_Area</vt:lpstr>
      <vt:lpstr>'PDS7-337'!Print_Area</vt:lpstr>
      <vt:lpstr>'PDS7-338'!Print_Area</vt:lpstr>
      <vt:lpstr>'PDS7-339'!Print_Area</vt:lpstr>
      <vt:lpstr>'PDS7-34'!Print_Area</vt:lpstr>
      <vt:lpstr>'PDS7-340'!Print_Area</vt:lpstr>
      <vt:lpstr>'PDS7-341'!Print_Area</vt:lpstr>
      <vt:lpstr>'PDS7-342'!Print_Area</vt:lpstr>
      <vt:lpstr>'PDS7-343'!Print_Area</vt:lpstr>
      <vt:lpstr>'PDS7-344'!Print_Area</vt:lpstr>
      <vt:lpstr>'PDS7-345'!Print_Area</vt:lpstr>
      <vt:lpstr>'PDS7-346'!Print_Area</vt:lpstr>
      <vt:lpstr>'PDS7-347'!Print_Area</vt:lpstr>
      <vt:lpstr>'PDS7-348'!Print_Area</vt:lpstr>
      <vt:lpstr>'PDS7-349'!Print_Area</vt:lpstr>
      <vt:lpstr>'PDS7-35'!Print_Area</vt:lpstr>
      <vt:lpstr>'PDS7-350'!Print_Area</vt:lpstr>
      <vt:lpstr>'PDS7-351'!Print_Area</vt:lpstr>
      <vt:lpstr>'PDS7-352'!Print_Area</vt:lpstr>
      <vt:lpstr>'PDS7-353'!Print_Area</vt:lpstr>
      <vt:lpstr>'PDS7-354'!Print_Area</vt:lpstr>
      <vt:lpstr>'PDS7-355'!Print_Area</vt:lpstr>
      <vt:lpstr>'PDS7-356'!Print_Area</vt:lpstr>
      <vt:lpstr>'PDS7-357'!Print_Area</vt:lpstr>
      <vt:lpstr>'PDS7-358'!Print_Area</vt:lpstr>
      <vt:lpstr>'PDS7-359'!Print_Area</vt:lpstr>
      <vt:lpstr>'PDS7-36'!Print_Area</vt:lpstr>
      <vt:lpstr>'PDS7-360'!Print_Area</vt:lpstr>
      <vt:lpstr>'PDS7-361'!Print_Area</vt:lpstr>
      <vt:lpstr>'PDS7-362'!Print_Area</vt:lpstr>
      <vt:lpstr>'PDS7-363'!Print_Area</vt:lpstr>
      <vt:lpstr>'PDS7-364'!Print_Area</vt:lpstr>
      <vt:lpstr>'PDS7-365'!Print_Area</vt:lpstr>
      <vt:lpstr>'PDS7-366'!Print_Area</vt:lpstr>
      <vt:lpstr>'PDS7-367'!Print_Area</vt:lpstr>
      <vt:lpstr>'PDS7-368'!Print_Area</vt:lpstr>
      <vt:lpstr>'PDS7-369'!Print_Area</vt:lpstr>
      <vt:lpstr>'PDS7-37'!Print_Area</vt:lpstr>
      <vt:lpstr>'PDS7-370'!Print_Area</vt:lpstr>
      <vt:lpstr>'PDS7-371'!Print_Area</vt:lpstr>
      <vt:lpstr>'PDS7-372'!Print_Area</vt:lpstr>
      <vt:lpstr>'PDS7-373'!Print_Area</vt:lpstr>
      <vt:lpstr>'PDS7-374'!Print_Area</vt:lpstr>
      <vt:lpstr>'PDS7-375'!Print_Area</vt:lpstr>
      <vt:lpstr>'PDS7-376'!Print_Area</vt:lpstr>
      <vt:lpstr>'PDS7-377'!Print_Area</vt:lpstr>
      <vt:lpstr>'PDS7-378'!Print_Area</vt:lpstr>
      <vt:lpstr>'PDS7-379'!Print_Area</vt:lpstr>
      <vt:lpstr>'PDS7-38'!Print_Area</vt:lpstr>
      <vt:lpstr>'PDS7-380'!Print_Area</vt:lpstr>
      <vt:lpstr>'PDS7-381'!Print_Area</vt:lpstr>
      <vt:lpstr>'PDS7-382'!Print_Area</vt:lpstr>
      <vt:lpstr>'PDS7-383'!Print_Area</vt:lpstr>
      <vt:lpstr>'PDS7-384'!Print_Area</vt:lpstr>
      <vt:lpstr>'PDS7-385'!Print_Area</vt:lpstr>
      <vt:lpstr>'PDS7-386'!Print_Area</vt:lpstr>
      <vt:lpstr>'PDS7-387'!Print_Area</vt:lpstr>
      <vt:lpstr>'PDS7-388'!Print_Area</vt:lpstr>
      <vt:lpstr>'PDS7-389'!Print_Area</vt:lpstr>
      <vt:lpstr>'PDS7-39'!Print_Area</vt:lpstr>
      <vt:lpstr>'PDS7-390'!Print_Area</vt:lpstr>
      <vt:lpstr>'PDS7-391'!Print_Area</vt:lpstr>
      <vt:lpstr>'PDS7-392'!Print_Area</vt:lpstr>
      <vt:lpstr>'PDS7-393'!Print_Area</vt:lpstr>
      <vt:lpstr>'PDS7-394'!Print_Area</vt:lpstr>
      <vt:lpstr>'PDS7-395'!Print_Area</vt:lpstr>
      <vt:lpstr>'PDS7-396'!Print_Area</vt:lpstr>
      <vt:lpstr>'PDS7-397'!Print_Area</vt:lpstr>
      <vt:lpstr>'PDS7-398'!Print_Area</vt:lpstr>
      <vt:lpstr>'PDS7-399'!Print_Area</vt:lpstr>
      <vt:lpstr>'PDS7-4'!Print_Area</vt:lpstr>
      <vt:lpstr>'PDS7-40'!Print_Area</vt:lpstr>
      <vt:lpstr>'PDS7-400'!Print_Area</vt:lpstr>
      <vt:lpstr>'PDS7-401'!Print_Area</vt:lpstr>
      <vt:lpstr>'PDS7-402'!Print_Area</vt:lpstr>
      <vt:lpstr>'PDS7-403'!Print_Area</vt:lpstr>
      <vt:lpstr>'PDS7-404'!Print_Area</vt:lpstr>
      <vt:lpstr>'PDS7-405'!Print_Area</vt:lpstr>
      <vt:lpstr>'PDS7-406'!Print_Area</vt:lpstr>
      <vt:lpstr>'PDS7-407'!Print_Area</vt:lpstr>
      <vt:lpstr>'PDS7-408'!Print_Area</vt:lpstr>
      <vt:lpstr>'PDS7-409'!Print_Area</vt:lpstr>
      <vt:lpstr>'PDS7-41'!Print_Area</vt:lpstr>
      <vt:lpstr>'PDS7-410'!Print_Area</vt:lpstr>
      <vt:lpstr>'PDS7-411'!Print_Area</vt:lpstr>
      <vt:lpstr>'PDS7-412'!Print_Area</vt:lpstr>
      <vt:lpstr>'PDS7-413'!Print_Area</vt:lpstr>
      <vt:lpstr>'PDS7-414'!Print_Area</vt:lpstr>
      <vt:lpstr>'PDS7-415'!Print_Area</vt:lpstr>
      <vt:lpstr>'PDS7-416'!Print_Area</vt:lpstr>
      <vt:lpstr>'PDS7-417'!Print_Area</vt:lpstr>
      <vt:lpstr>'PDS7-418'!Print_Area</vt:lpstr>
      <vt:lpstr>'PDS7-419'!Print_Area</vt:lpstr>
      <vt:lpstr>'PDS7-42'!Print_Area</vt:lpstr>
      <vt:lpstr>'PDS7-420'!Print_Area</vt:lpstr>
      <vt:lpstr>'PDS7-421'!Print_Area</vt:lpstr>
      <vt:lpstr>'PDS7-422'!Print_Area</vt:lpstr>
      <vt:lpstr>'PDS7-423'!Print_Area</vt:lpstr>
      <vt:lpstr>'PDS7-424'!Print_Area</vt:lpstr>
      <vt:lpstr>'PDS7-425'!Print_Area</vt:lpstr>
      <vt:lpstr>'PDS7-426'!Print_Area</vt:lpstr>
      <vt:lpstr>'PDS7-427'!Print_Area</vt:lpstr>
      <vt:lpstr>'PDS7-428'!Print_Area</vt:lpstr>
      <vt:lpstr>'PDS7-429'!Print_Area</vt:lpstr>
      <vt:lpstr>'PDS7-43'!Print_Area</vt:lpstr>
      <vt:lpstr>'PDS7-430'!Print_Area</vt:lpstr>
      <vt:lpstr>'PDS7-431'!Print_Area</vt:lpstr>
      <vt:lpstr>'PDS7-432'!Print_Area</vt:lpstr>
      <vt:lpstr>'PDS7-433'!Print_Area</vt:lpstr>
      <vt:lpstr>'PDS7-434'!Print_Area</vt:lpstr>
      <vt:lpstr>'PDS7-435'!Print_Area</vt:lpstr>
      <vt:lpstr>'PDS7-436'!Print_Area</vt:lpstr>
      <vt:lpstr>'PDS7-437'!Print_Area</vt:lpstr>
      <vt:lpstr>'PDS7-438'!Print_Area</vt:lpstr>
      <vt:lpstr>'PDS7-439'!Print_Area</vt:lpstr>
      <vt:lpstr>'PDS7-44'!Print_Area</vt:lpstr>
      <vt:lpstr>'PDS7-440'!Print_Area</vt:lpstr>
      <vt:lpstr>'PDS7-441'!Print_Area</vt:lpstr>
      <vt:lpstr>'PDS7-442'!Print_Area</vt:lpstr>
      <vt:lpstr>'PDS7-443'!Print_Area</vt:lpstr>
      <vt:lpstr>'PDS7-444'!Print_Area</vt:lpstr>
      <vt:lpstr>'PDS7-445'!Print_Area</vt:lpstr>
      <vt:lpstr>'PDS7-446'!Print_Area</vt:lpstr>
      <vt:lpstr>'PDS7-447'!Print_Area</vt:lpstr>
      <vt:lpstr>'PDS7-448'!Print_Area</vt:lpstr>
      <vt:lpstr>'PDS7-449'!Print_Area</vt:lpstr>
      <vt:lpstr>'PDS7-45'!Print_Area</vt:lpstr>
      <vt:lpstr>'PDS7-450'!Print_Area</vt:lpstr>
      <vt:lpstr>'PDS7-451'!Print_Area</vt:lpstr>
      <vt:lpstr>'PDS7-452'!Print_Area</vt:lpstr>
      <vt:lpstr>'PDS7-453'!Print_Area</vt:lpstr>
      <vt:lpstr>'PDS7-454'!Print_Area</vt:lpstr>
      <vt:lpstr>'PDS7-455'!Print_Area</vt:lpstr>
      <vt:lpstr>'PDS7-456'!Print_Area</vt:lpstr>
      <vt:lpstr>'PDS7-457'!Print_Area</vt:lpstr>
      <vt:lpstr>'PDS7-458'!Print_Area</vt:lpstr>
      <vt:lpstr>'PDS7-459'!Print_Area</vt:lpstr>
      <vt:lpstr>'PDS7-46'!Print_Area</vt:lpstr>
      <vt:lpstr>'PDS7-460'!Print_Area</vt:lpstr>
      <vt:lpstr>'PDS7-461'!Print_Area</vt:lpstr>
      <vt:lpstr>'PDS7-462'!Print_Area</vt:lpstr>
      <vt:lpstr>'PDS7-463'!Print_Area</vt:lpstr>
      <vt:lpstr>'PDS7-464'!Print_Area</vt:lpstr>
      <vt:lpstr>'PDS7-465'!Print_Area</vt:lpstr>
      <vt:lpstr>'PDS7-466'!Print_Area</vt:lpstr>
      <vt:lpstr>'PDS7-467'!Print_Area</vt:lpstr>
      <vt:lpstr>'PDS7-468'!Print_Area</vt:lpstr>
      <vt:lpstr>'PDS7-469'!Print_Area</vt:lpstr>
      <vt:lpstr>'PDS7-47'!Print_Area</vt:lpstr>
      <vt:lpstr>'PDS7-470'!Print_Area</vt:lpstr>
      <vt:lpstr>'PDS7-471'!Print_Area</vt:lpstr>
      <vt:lpstr>'PDS7-472'!Print_Area</vt:lpstr>
      <vt:lpstr>'PDS7-473'!Print_Area</vt:lpstr>
      <vt:lpstr>'PDS7-474'!Print_Area</vt:lpstr>
      <vt:lpstr>'PDS7-475'!Print_Area</vt:lpstr>
      <vt:lpstr>'PDS7-476'!Print_Area</vt:lpstr>
      <vt:lpstr>'PDS7-477'!Print_Area</vt:lpstr>
      <vt:lpstr>'PDS7-478'!Print_Area</vt:lpstr>
      <vt:lpstr>'PDS7-479'!Print_Area</vt:lpstr>
      <vt:lpstr>'PDS7-48'!Print_Area</vt:lpstr>
      <vt:lpstr>'PDS7-480'!Print_Area</vt:lpstr>
      <vt:lpstr>'PDS7-481'!Print_Area</vt:lpstr>
      <vt:lpstr>'PDS7-482'!Print_Area</vt:lpstr>
      <vt:lpstr>'PDS7-483'!Print_Area</vt:lpstr>
      <vt:lpstr>'PDS7-484'!Print_Area</vt:lpstr>
      <vt:lpstr>'PDS7-485'!Print_Area</vt:lpstr>
      <vt:lpstr>'PDS7-486'!Print_Area</vt:lpstr>
      <vt:lpstr>'PDS7-487'!Print_Area</vt:lpstr>
      <vt:lpstr>'PDS7-488'!Print_Area</vt:lpstr>
      <vt:lpstr>'PDS7-489'!Print_Area</vt:lpstr>
      <vt:lpstr>'PDS7-49'!Print_Area</vt:lpstr>
      <vt:lpstr>'PDS7-490'!Print_Area</vt:lpstr>
      <vt:lpstr>'PDS7-491'!Print_Area</vt:lpstr>
      <vt:lpstr>'PDS7-492'!Print_Area</vt:lpstr>
      <vt:lpstr>'PDS7-493'!Print_Area</vt:lpstr>
      <vt:lpstr>'PDS7-494'!Print_Area</vt:lpstr>
      <vt:lpstr>'PDS7-495'!Print_Area</vt:lpstr>
      <vt:lpstr>'PDS7-496'!Print_Area</vt:lpstr>
      <vt:lpstr>'PDS7-497'!Print_Area</vt:lpstr>
      <vt:lpstr>'PDS7-498'!Print_Area</vt:lpstr>
      <vt:lpstr>'PDS7-499'!Print_Area</vt:lpstr>
      <vt:lpstr>'PDS7-5'!Print_Area</vt:lpstr>
      <vt:lpstr>'PDS7-50'!Print_Area</vt:lpstr>
      <vt:lpstr>'PDS7-500'!Print_Area</vt:lpstr>
      <vt:lpstr>'PDS7-51'!Print_Area</vt:lpstr>
      <vt:lpstr>'PDS7-52'!Print_Area</vt:lpstr>
      <vt:lpstr>'PDS7-53'!Print_Area</vt:lpstr>
      <vt:lpstr>'PDS7-54'!Print_Area</vt:lpstr>
      <vt:lpstr>'PDS7-55'!Print_Area</vt:lpstr>
      <vt:lpstr>'PDS7-56'!Print_Area</vt:lpstr>
      <vt:lpstr>'PDS7-57'!Print_Area</vt:lpstr>
      <vt:lpstr>'PDS7-58'!Print_Area</vt:lpstr>
      <vt:lpstr>'PDS7-59'!Print_Area</vt:lpstr>
      <vt:lpstr>'PDS7-6'!Print_Area</vt:lpstr>
      <vt:lpstr>'PDS7-60'!Print_Area</vt:lpstr>
      <vt:lpstr>'PDS7-61'!Print_Area</vt:lpstr>
      <vt:lpstr>'PDS7-62'!Print_Area</vt:lpstr>
      <vt:lpstr>'PDS7-63'!Print_Area</vt:lpstr>
      <vt:lpstr>'PDS7-64'!Print_Area</vt:lpstr>
      <vt:lpstr>'PDS7-65'!Print_Area</vt:lpstr>
      <vt:lpstr>'PDS7-66'!Print_Area</vt:lpstr>
      <vt:lpstr>'PDS7-67'!Print_Area</vt:lpstr>
      <vt:lpstr>'PDS7-68'!Print_Area</vt:lpstr>
      <vt:lpstr>'PDS7-69'!Print_Area</vt:lpstr>
      <vt:lpstr>'PDS7-7'!Print_Area</vt:lpstr>
      <vt:lpstr>'PDS7-70'!Print_Area</vt:lpstr>
      <vt:lpstr>'PDS7-71'!Print_Area</vt:lpstr>
      <vt:lpstr>'PDS7-72'!Print_Area</vt:lpstr>
      <vt:lpstr>'PDS7-73'!Print_Area</vt:lpstr>
      <vt:lpstr>'PDS7-74'!Print_Area</vt:lpstr>
      <vt:lpstr>'PDS7-75'!Print_Area</vt:lpstr>
      <vt:lpstr>'PDS7-76'!Print_Area</vt:lpstr>
      <vt:lpstr>'PDS7-77'!Print_Area</vt:lpstr>
      <vt:lpstr>'PDS7-78'!Print_Area</vt:lpstr>
      <vt:lpstr>'PDS7-79'!Print_Area</vt:lpstr>
      <vt:lpstr>'PDS7-8'!Print_Area</vt:lpstr>
      <vt:lpstr>'PDS7-80'!Print_Area</vt:lpstr>
      <vt:lpstr>'PDS7-81'!Print_Area</vt:lpstr>
      <vt:lpstr>'PDS7-82'!Print_Area</vt:lpstr>
      <vt:lpstr>'PDS7-83'!Print_Area</vt:lpstr>
      <vt:lpstr>'PDS7-84'!Print_Area</vt:lpstr>
      <vt:lpstr>'PDS7-85'!Print_Area</vt:lpstr>
      <vt:lpstr>'PDS7-86'!Print_Area</vt:lpstr>
      <vt:lpstr>'PDS7-87'!Print_Area</vt:lpstr>
      <vt:lpstr>'PDS7-88'!Print_Area</vt:lpstr>
      <vt:lpstr>'PDS7-89'!Print_Area</vt:lpstr>
      <vt:lpstr>'PDS7-9'!Print_Area</vt:lpstr>
      <vt:lpstr>'PDS7-90'!Print_Area</vt:lpstr>
      <vt:lpstr>'PDS7-91'!Print_Area</vt:lpstr>
      <vt:lpstr>'PDS7-92'!Print_Area</vt:lpstr>
      <vt:lpstr>'PDS7-93'!Print_Area</vt:lpstr>
      <vt:lpstr>'PDS7-94'!Print_Area</vt:lpstr>
      <vt:lpstr>'PDS7-95'!Print_Area</vt:lpstr>
      <vt:lpstr>'PDS7-96'!Print_Area</vt:lpstr>
      <vt:lpstr>'PDS7-97'!Print_Area</vt:lpstr>
      <vt:lpstr>'PDS7-98'!Print_Area</vt:lpstr>
      <vt:lpstr>'PDS7-99'!Print_Area</vt:lpstr>
      <vt:lpstr>'PDS7-1'!Print_Titles</vt:lpstr>
      <vt:lpstr>'PDS7-10'!Print_Titles</vt:lpstr>
      <vt:lpstr>'PDS7-100'!Print_Titles</vt:lpstr>
      <vt:lpstr>'PDS7-101'!Print_Titles</vt:lpstr>
      <vt:lpstr>'PDS7-102'!Print_Titles</vt:lpstr>
      <vt:lpstr>'PDS7-103'!Print_Titles</vt:lpstr>
      <vt:lpstr>'PDS7-104'!Print_Titles</vt:lpstr>
      <vt:lpstr>'PDS7-105'!Print_Titles</vt:lpstr>
      <vt:lpstr>'PDS7-106'!Print_Titles</vt:lpstr>
      <vt:lpstr>'PDS7-107'!Print_Titles</vt:lpstr>
      <vt:lpstr>'PDS7-108'!Print_Titles</vt:lpstr>
      <vt:lpstr>'PDS7-109'!Print_Titles</vt:lpstr>
      <vt:lpstr>'PDS7-11'!Print_Titles</vt:lpstr>
      <vt:lpstr>'PDS7-110'!Print_Titles</vt:lpstr>
      <vt:lpstr>'PDS7-111'!Print_Titles</vt:lpstr>
      <vt:lpstr>'PDS7-112'!Print_Titles</vt:lpstr>
      <vt:lpstr>'PDS7-113'!Print_Titles</vt:lpstr>
      <vt:lpstr>'PDS7-114'!Print_Titles</vt:lpstr>
      <vt:lpstr>'PDS7-115'!Print_Titles</vt:lpstr>
      <vt:lpstr>'PDS7-116'!Print_Titles</vt:lpstr>
      <vt:lpstr>'PDS7-117'!Print_Titles</vt:lpstr>
      <vt:lpstr>'PDS7-118'!Print_Titles</vt:lpstr>
      <vt:lpstr>'PDS7-119'!Print_Titles</vt:lpstr>
      <vt:lpstr>'PDS7-12'!Print_Titles</vt:lpstr>
      <vt:lpstr>'PDS7-120'!Print_Titles</vt:lpstr>
      <vt:lpstr>'PDS7-121'!Print_Titles</vt:lpstr>
      <vt:lpstr>'PDS7-122'!Print_Titles</vt:lpstr>
      <vt:lpstr>'PDS7-123'!Print_Titles</vt:lpstr>
      <vt:lpstr>'PDS7-124'!Print_Titles</vt:lpstr>
      <vt:lpstr>'PDS7-125'!Print_Titles</vt:lpstr>
      <vt:lpstr>'PDS7-126'!Print_Titles</vt:lpstr>
      <vt:lpstr>'PDS7-127'!Print_Titles</vt:lpstr>
      <vt:lpstr>'PDS7-128'!Print_Titles</vt:lpstr>
      <vt:lpstr>'PDS7-129'!Print_Titles</vt:lpstr>
      <vt:lpstr>'PDS7-13'!Print_Titles</vt:lpstr>
      <vt:lpstr>'PDS7-130'!Print_Titles</vt:lpstr>
      <vt:lpstr>'PDS7-131'!Print_Titles</vt:lpstr>
      <vt:lpstr>'PDS7-132'!Print_Titles</vt:lpstr>
      <vt:lpstr>'PDS7-133'!Print_Titles</vt:lpstr>
      <vt:lpstr>'PDS7-134'!Print_Titles</vt:lpstr>
      <vt:lpstr>'PDS7-135'!Print_Titles</vt:lpstr>
      <vt:lpstr>'PDS7-136'!Print_Titles</vt:lpstr>
      <vt:lpstr>'PDS7-137'!Print_Titles</vt:lpstr>
      <vt:lpstr>'PDS7-138'!Print_Titles</vt:lpstr>
      <vt:lpstr>'PDS7-139'!Print_Titles</vt:lpstr>
      <vt:lpstr>'PDS7-14'!Print_Titles</vt:lpstr>
      <vt:lpstr>'PDS7-140'!Print_Titles</vt:lpstr>
      <vt:lpstr>'PDS7-141'!Print_Titles</vt:lpstr>
      <vt:lpstr>'PDS7-142'!Print_Titles</vt:lpstr>
      <vt:lpstr>'PDS7-143'!Print_Titles</vt:lpstr>
      <vt:lpstr>'PDS7-144'!Print_Titles</vt:lpstr>
      <vt:lpstr>'PDS7-145'!Print_Titles</vt:lpstr>
      <vt:lpstr>'PDS7-146'!Print_Titles</vt:lpstr>
      <vt:lpstr>'PDS7-147'!Print_Titles</vt:lpstr>
      <vt:lpstr>'PDS7-148'!Print_Titles</vt:lpstr>
      <vt:lpstr>'PDS7-149'!Print_Titles</vt:lpstr>
      <vt:lpstr>'PDS7-15'!Print_Titles</vt:lpstr>
      <vt:lpstr>'PDS7-150'!Print_Titles</vt:lpstr>
      <vt:lpstr>'PDS7-151'!Print_Titles</vt:lpstr>
      <vt:lpstr>'PDS7-152'!Print_Titles</vt:lpstr>
      <vt:lpstr>'PDS7-153'!Print_Titles</vt:lpstr>
      <vt:lpstr>'PDS7-154'!Print_Titles</vt:lpstr>
      <vt:lpstr>'PDS7-155'!Print_Titles</vt:lpstr>
      <vt:lpstr>'PDS7-156'!Print_Titles</vt:lpstr>
      <vt:lpstr>'PDS7-157'!Print_Titles</vt:lpstr>
      <vt:lpstr>'PDS7-158'!Print_Titles</vt:lpstr>
      <vt:lpstr>'PDS7-159'!Print_Titles</vt:lpstr>
      <vt:lpstr>'PDS7-16'!Print_Titles</vt:lpstr>
      <vt:lpstr>'PDS7-160'!Print_Titles</vt:lpstr>
      <vt:lpstr>'PDS7-161'!Print_Titles</vt:lpstr>
      <vt:lpstr>'PDS7-162'!Print_Titles</vt:lpstr>
      <vt:lpstr>'PDS7-163'!Print_Titles</vt:lpstr>
      <vt:lpstr>'PDS7-164'!Print_Titles</vt:lpstr>
      <vt:lpstr>'PDS7-165'!Print_Titles</vt:lpstr>
      <vt:lpstr>'PDS7-166'!Print_Titles</vt:lpstr>
      <vt:lpstr>'PDS7-167'!Print_Titles</vt:lpstr>
      <vt:lpstr>'PDS7-168'!Print_Titles</vt:lpstr>
      <vt:lpstr>'PDS7-169'!Print_Titles</vt:lpstr>
      <vt:lpstr>'PDS7-17'!Print_Titles</vt:lpstr>
      <vt:lpstr>'PDS7-170'!Print_Titles</vt:lpstr>
      <vt:lpstr>'PDS7-171'!Print_Titles</vt:lpstr>
      <vt:lpstr>'PDS7-172'!Print_Titles</vt:lpstr>
      <vt:lpstr>'PDS7-173'!Print_Titles</vt:lpstr>
      <vt:lpstr>'PDS7-174'!Print_Titles</vt:lpstr>
      <vt:lpstr>'PDS7-175'!Print_Titles</vt:lpstr>
      <vt:lpstr>'PDS7-176'!Print_Titles</vt:lpstr>
      <vt:lpstr>'PDS7-177'!Print_Titles</vt:lpstr>
      <vt:lpstr>'PDS7-178'!Print_Titles</vt:lpstr>
      <vt:lpstr>'PDS7-179'!Print_Titles</vt:lpstr>
      <vt:lpstr>'PDS7-18'!Print_Titles</vt:lpstr>
      <vt:lpstr>'PDS7-180'!Print_Titles</vt:lpstr>
      <vt:lpstr>'PDS7-181'!Print_Titles</vt:lpstr>
      <vt:lpstr>'PDS7-182'!Print_Titles</vt:lpstr>
      <vt:lpstr>'PDS7-183'!Print_Titles</vt:lpstr>
      <vt:lpstr>'PDS7-184'!Print_Titles</vt:lpstr>
      <vt:lpstr>'PDS7-185'!Print_Titles</vt:lpstr>
      <vt:lpstr>'PDS7-186'!Print_Titles</vt:lpstr>
      <vt:lpstr>'PDS7-187'!Print_Titles</vt:lpstr>
      <vt:lpstr>'PDS7-188'!Print_Titles</vt:lpstr>
      <vt:lpstr>'PDS7-189'!Print_Titles</vt:lpstr>
      <vt:lpstr>'PDS7-19'!Print_Titles</vt:lpstr>
      <vt:lpstr>'PDS7-190'!Print_Titles</vt:lpstr>
      <vt:lpstr>'PDS7-191'!Print_Titles</vt:lpstr>
      <vt:lpstr>'PDS7-192'!Print_Titles</vt:lpstr>
      <vt:lpstr>'PDS7-193'!Print_Titles</vt:lpstr>
      <vt:lpstr>'PDS7-194'!Print_Titles</vt:lpstr>
      <vt:lpstr>'PDS7-195'!Print_Titles</vt:lpstr>
      <vt:lpstr>'PDS7-196'!Print_Titles</vt:lpstr>
      <vt:lpstr>'PDS7-197'!Print_Titles</vt:lpstr>
      <vt:lpstr>'PDS7-198'!Print_Titles</vt:lpstr>
      <vt:lpstr>'PDS7-199'!Print_Titles</vt:lpstr>
      <vt:lpstr>'PDS7-2'!Print_Titles</vt:lpstr>
      <vt:lpstr>'PDS7-20'!Print_Titles</vt:lpstr>
      <vt:lpstr>'PDS7-200'!Print_Titles</vt:lpstr>
      <vt:lpstr>'PDS7-201'!Print_Titles</vt:lpstr>
      <vt:lpstr>'PDS7-202'!Print_Titles</vt:lpstr>
      <vt:lpstr>'PDS7-203'!Print_Titles</vt:lpstr>
      <vt:lpstr>'PDS7-204'!Print_Titles</vt:lpstr>
      <vt:lpstr>'PDS7-205'!Print_Titles</vt:lpstr>
      <vt:lpstr>'PDS7-206'!Print_Titles</vt:lpstr>
      <vt:lpstr>'PDS7-207'!Print_Titles</vt:lpstr>
      <vt:lpstr>'PDS7-208'!Print_Titles</vt:lpstr>
      <vt:lpstr>'PDS7-209'!Print_Titles</vt:lpstr>
      <vt:lpstr>'PDS7-21'!Print_Titles</vt:lpstr>
      <vt:lpstr>'PDS7-210'!Print_Titles</vt:lpstr>
      <vt:lpstr>'PDS7-211'!Print_Titles</vt:lpstr>
      <vt:lpstr>'PDS7-212'!Print_Titles</vt:lpstr>
      <vt:lpstr>'PDS7-213'!Print_Titles</vt:lpstr>
      <vt:lpstr>'PDS7-214'!Print_Titles</vt:lpstr>
      <vt:lpstr>'PDS7-215'!Print_Titles</vt:lpstr>
      <vt:lpstr>'PDS7-216'!Print_Titles</vt:lpstr>
      <vt:lpstr>'PDS7-217'!Print_Titles</vt:lpstr>
      <vt:lpstr>'PDS7-218'!Print_Titles</vt:lpstr>
      <vt:lpstr>'PDS7-219'!Print_Titles</vt:lpstr>
      <vt:lpstr>'PDS7-22'!Print_Titles</vt:lpstr>
      <vt:lpstr>'PDS7-220'!Print_Titles</vt:lpstr>
      <vt:lpstr>'PDS7-221'!Print_Titles</vt:lpstr>
      <vt:lpstr>'PDS7-222'!Print_Titles</vt:lpstr>
      <vt:lpstr>'PDS7-223'!Print_Titles</vt:lpstr>
      <vt:lpstr>'PDS7-224'!Print_Titles</vt:lpstr>
      <vt:lpstr>'PDS7-225'!Print_Titles</vt:lpstr>
      <vt:lpstr>'PDS7-226'!Print_Titles</vt:lpstr>
      <vt:lpstr>'PDS7-227'!Print_Titles</vt:lpstr>
      <vt:lpstr>'PDS7-228'!Print_Titles</vt:lpstr>
      <vt:lpstr>'PDS7-229'!Print_Titles</vt:lpstr>
      <vt:lpstr>'PDS7-23'!Print_Titles</vt:lpstr>
      <vt:lpstr>'PDS7-230'!Print_Titles</vt:lpstr>
      <vt:lpstr>'PDS7-231'!Print_Titles</vt:lpstr>
      <vt:lpstr>'PDS7-232'!Print_Titles</vt:lpstr>
      <vt:lpstr>'PDS7-233'!Print_Titles</vt:lpstr>
      <vt:lpstr>'PDS7-234'!Print_Titles</vt:lpstr>
      <vt:lpstr>'PDS7-235'!Print_Titles</vt:lpstr>
      <vt:lpstr>'PDS7-236'!Print_Titles</vt:lpstr>
      <vt:lpstr>'PDS7-237'!Print_Titles</vt:lpstr>
      <vt:lpstr>'PDS7-238'!Print_Titles</vt:lpstr>
      <vt:lpstr>'PDS7-239'!Print_Titles</vt:lpstr>
      <vt:lpstr>'PDS7-24'!Print_Titles</vt:lpstr>
      <vt:lpstr>'PDS7-240'!Print_Titles</vt:lpstr>
      <vt:lpstr>'PDS7-241'!Print_Titles</vt:lpstr>
      <vt:lpstr>'PDS7-242'!Print_Titles</vt:lpstr>
      <vt:lpstr>'PDS7-243'!Print_Titles</vt:lpstr>
      <vt:lpstr>'PDS7-244'!Print_Titles</vt:lpstr>
      <vt:lpstr>'PDS7-245'!Print_Titles</vt:lpstr>
      <vt:lpstr>'PDS7-246'!Print_Titles</vt:lpstr>
      <vt:lpstr>'PDS7-247'!Print_Titles</vt:lpstr>
      <vt:lpstr>'PDS7-248'!Print_Titles</vt:lpstr>
      <vt:lpstr>'PDS7-249'!Print_Titles</vt:lpstr>
      <vt:lpstr>'PDS7-25'!Print_Titles</vt:lpstr>
      <vt:lpstr>'PDS7-250'!Print_Titles</vt:lpstr>
      <vt:lpstr>'PDS7-251'!Print_Titles</vt:lpstr>
      <vt:lpstr>'PDS7-252'!Print_Titles</vt:lpstr>
      <vt:lpstr>'PDS7-253'!Print_Titles</vt:lpstr>
      <vt:lpstr>'PDS7-254'!Print_Titles</vt:lpstr>
      <vt:lpstr>'PDS7-255'!Print_Titles</vt:lpstr>
      <vt:lpstr>'PDS7-256'!Print_Titles</vt:lpstr>
      <vt:lpstr>'PDS7-257'!Print_Titles</vt:lpstr>
      <vt:lpstr>'PDS7-258'!Print_Titles</vt:lpstr>
      <vt:lpstr>'PDS7-259'!Print_Titles</vt:lpstr>
      <vt:lpstr>'PDS7-26'!Print_Titles</vt:lpstr>
      <vt:lpstr>'PDS7-260'!Print_Titles</vt:lpstr>
      <vt:lpstr>'PDS7-261'!Print_Titles</vt:lpstr>
      <vt:lpstr>'PDS7-262'!Print_Titles</vt:lpstr>
      <vt:lpstr>'PDS7-263'!Print_Titles</vt:lpstr>
      <vt:lpstr>'PDS7-264'!Print_Titles</vt:lpstr>
      <vt:lpstr>'PDS7-265'!Print_Titles</vt:lpstr>
      <vt:lpstr>'PDS7-266'!Print_Titles</vt:lpstr>
      <vt:lpstr>'PDS7-267'!Print_Titles</vt:lpstr>
      <vt:lpstr>'PDS7-268'!Print_Titles</vt:lpstr>
      <vt:lpstr>'PDS7-269'!Print_Titles</vt:lpstr>
      <vt:lpstr>'PDS7-27'!Print_Titles</vt:lpstr>
      <vt:lpstr>'PDS7-270'!Print_Titles</vt:lpstr>
      <vt:lpstr>'PDS7-271'!Print_Titles</vt:lpstr>
      <vt:lpstr>'PDS7-272'!Print_Titles</vt:lpstr>
      <vt:lpstr>'PDS7-273'!Print_Titles</vt:lpstr>
      <vt:lpstr>'PDS7-274'!Print_Titles</vt:lpstr>
      <vt:lpstr>'PDS7-275'!Print_Titles</vt:lpstr>
      <vt:lpstr>'PDS7-276'!Print_Titles</vt:lpstr>
      <vt:lpstr>'PDS7-277'!Print_Titles</vt:lpstr>
      <vt:lpstr>'PDS7-278'!Print_Titles</vt:lpstr>
      <vt:lpstr>'PDS7-279'!Print_Titles</vt:lpstr>
      <vt:lpstr>'PDS7-28'!Print_Titles</vt:lpstr>
      <vt:lpstr>'PDS7-280'!Print_Titles</vt:lpstr>
      <vt:lpstr>'PDS7-281'!Print_Titles</vt:lpstr>
      <vt:lpstr>'PDS7-282'!Print_Titles</vt:lpstr>
      <vt:lpstr>'PDS7-283'!Print_Titles</vt:lpstr>
      <vt:lpstr>'PDS7-284'!Print_Titles</vt:lpstr>
      <vt:lpstr>'PDS7-285'!Print_Titles</vt:lpstr>
      <vt:lpstr>'PDS7-286'!Print_Titles</vt:lpstr>
      <vt:lpstr>'PDS7-287'!Print_Titles</vt:lpstr>
      <vt:lpstr>'PDS7-288'!Print_Titles</vt:lpstr>
      <vt:lpstr>'PDS7-289'!Print_Titles</vt:lpstr>
      <vt:lpstr>'PDS7-29'!Print_Titles</vt:lpstr>
      <vt:lpstr>'PDS7-290'!Print_Titles</vt:lpstr>
      <vt:lpstr>'PDS7-291'!Print_Titles</vt:lpstr>
      <vt:lpstr>'PDS7-292'!Print_Titles</vt:lpstr>
      <vt:lpstr>'PDS7-293'!Print_Titles</vt:lpstr>
      <vt:lpstr>'PDS7-294'!Print_Titles</vt:lpstr>
      <vt:lpstr>'PDS7-295'!Print_Titles</vt:lpstr>
      <vt:lpstr>'PDS7-296'!Print_Titles</vt:lpstr>
      <vt:lpstr>'PDS7-297'!Print_Titles</vt:lpstr>
      <vt:lpstr>'PDS7-298'!Print_Titles</vt:lpstr>
      <vt:lpstr>'PDS7-299'!Print_Titles</vt:lpstr>
      <vt:lpstr>'PDS7-3'!Print_Titles</vt:lpstr>
      <vt:lpstr>'PDS7-30'!Print_Titles</vt:lpstr>
      <vt:lpstr>'PDS7-300'!Print_Titles</vt:lpstr>
      <vt:lpstr>'PDS7-301'!Print_Titles</vt:lpstr>
      <vt:lpstr>'PDS7-302'!Print_Titles</vt:lpstr>
      <vt:lpstr>'PDS7-303'!Print_Titles</vt:lpstr>
      <vt:lpstr>'PDS7-304'!Print_Titles</vt:lpstr>
      <vt:lpstr>'PDS7-305'!Print_Titles</vt:lpstr>
      <vt:lpstr>'PDS7-306'!Print_Titles</vt:lpstr>
      <vt:lpstr>'PDS7-307'!Print_Titles</vt:lpstr>
      <vt:lpstr>'PDS7-308'!Print_Titles</vt:lpstr>
      <vt:lpstr>'PDS7-309'!Print_Titles</vt:lpstr>
      <vt:lpstr>'PDS7-31'!Print_Titles</vt:lpstr>
      <vt:lpstr>'PDS7-310'!Print_Titles</vt:lpstr>
      <vt:lpstr>'PDS7-311'!Print_Titles</vt:lpstr>
      <vt:lpstr>'PDS7-312'!Print_Titles</vt:lpstr>
      <vt:lpstr>'PDS7-313'!Print_Titles</vt:lpstr>
      <vt:lpstr>'PDS7-314'!Print_Titles</vt:lpstr>
      <vt:lpstr>'PDS7-315'!Print_Titles</vt:lpstr>
      <vt:lpstr>'PDS7-316'!Print_Titles</vt:lpstr>
      <vt:lpstr>'PDS7-317'!Print_Titles</vt:lpstr>
      <vt:lpstr>'PDS7-318'!Print_Titles</vt:lpstr>
      <vt:lpstr>'PDS7-319'!Print_Titles</vt:lpstr>
      <vt:lpstr>'PDS7-32'!Print_Titles</vt:lpstr>
      <vt:lpstr>'PDS7-320'!Print_Titles</vt:lpstr>
      <vt:lpstr>'PDS7-321'!Print_Titles</vt:lpstr>
      <vt:lpstr>'PDS7-322'!Print_Titles</vt:lpstr>
      <vt:lpstr>'PDS7-323'!Print_Titles</vt:lpstr>
      <vt:lpstr>'PDS7-324'!Print_Titles</vt:lpstr>
      <vt:lpstr>'PDS7-325'!Print_Titles</vt:lpstr>
      <vt:lpstr>'PDS7-326'!Print_Titles</vt:lpstr>
      <vt:lpstr>'PDS7-327'!Print_Titles</vt:lpstr>
      <vt:lpstr>'PDS7-328'!Print_Titles</vt:lpstr>
      <vt:lpstr>'PDS7-329'!Print_Titles</vt:lpstr>
      <vt:lpstr>'PDS7-33'!Print_Titles</vt:lpstr>
      <vt:lpstr>'PDS7-330'!Print_Titles</vt:lpstr>
      <vt:lpstr>'PDS7-331'!Print_Titles</vt:lpstr>
      <vt:lpstr>'PDS7-332'!Print_Titles</vt:lpstr>
      <vt:lpstr>'PDS7-333'!Print_Titles</vt:lpstr>
      <vt:lpstr>'PDS7-334'!Print_Titles</vt:lpstr>
      <vt:lpstr>'PDS7-335'!Print_Titles</vt:lpstr>
      <vt:lpstr>'PDS7-336'!Print_Titles</vt:lpstr>
      <vt:lpstr>'PDS7-337'!Print_Titles</vt:lpstr>
      <vt:lpstr>'PDS7-338'!Print_Titles</vt:lpstr>
      <vt:lpstr>'PDS7-339'!Print_Titles</vt:lpstr>
      <vt:lpstr>'PDS7-34'!Print_Titles</vt:lpstr>
      <vt:lpstr>'PDS7-340'!Print_Titles</vt:lpstr>
      <vt:lpstr>'PDS7-341'!Print_Titles</vt:lpstr>
      <vt:lpstr>'PDS7-342'!Print_Titles</vt:lpstr>
      <vt:lpstr>'PDS7-343'!Print_Titles</vt:lpstr>
      <vt:lpstr>'PDS7-344'!Print_Titles</vt:lpstr>
      <vt:lpstr>'PDS7-345'!Print_Titles</vt:lpstr>
      <vt:lpstr>'PDS7-346'!Print_Titles</vt:lpstr>
      <vt:lpstr>'PDS7-347'!Print_Titles</vt:lpstr>
      <vt:lpstr>'PDS7-348'!Print_Titles</vt:lpstr>
      <vt:lpstr>'PDS7-349'!Print_Titles</vt:lpstr>
      <vt:lpstr>'PDS7-35'!Print_Titles</vt:lpstr>
      <vt:lpstr>'PDS7-350'!Print_Titles</vt:lpstr>
      <vt:lpstr>'PDS7-351'!Print_Titles</vt:lpstr>
      <vt:lpstr>'PDS7-352'!Print_Titles</vt:lpstr>
      <vt:lpstr>'PDS7-353'!Print_Titles</vt:lpstr>
      <vt:lpstr>'PDS7-354'!Print_Titles</vt:lpstr>
      <vt:lpstr>'PDS7-355'!Print_Titles</vt:lpstr>
      <vt:lpstr>'PDS7-356'!Print_Titles</vt:lpstr>
      <vt:lpstr>'PDS7-357'!Print_Titles</vt:lpstr>
      <vt:lpstr>'PDS7-358'!Print_Titles</vt:lpstr>
      <vt:lpstr>'PDS7-359'!Print_Titles</vt:lpstr>
      <vt:lpstr>'PDS7-36'!Print_Titles</vt:lpstr>
      <vt:lpstr>'PDS7-360'!Print_Titles</vt:lpstr>
      <vt:lpstr>'PDS7-361'!Print_Titles</vt:lpstr>
      <vt:lpstr>'PDS7-362'!Print_Titles</vt:lpstr>
      <vt:lpstr>'PDS7-363'!Print_Titles</vt:lpstr>
      <vt:lpstr>'PDS7-364'!Print_Titles</vt:lpstr>
      <vt:lpstr>'PDS7-365'!Print_Titles</vt:lpstr>
      <vt:lpstr>'PDS7-366'!Print_Titles</vt:lpstr>
      <vt:lpstr>'PDS7-367'!Print_Titles</vt:lpstr>
      <vt:lpstr>'PDS7-368'!Print_Titles</vt:lpstr>
      <vt:lpstr>'PDS7-369'!Print_Titles</vt:lpstr>
      <vt:lpstr>'PDS7-37'!Print_Titles</vt:lpstr>
      <vt:lpstr>'PDS7-370'!Print_Titles</vt:lpstr>
      <vt:lpstr>'PDS7-371'!Print_Titles</vt:lpstr>
      <vt:lpstr>'PDS7-372'!Print_Titles</vt:lpstr>
      <vt:lpstr>'PDS7-373'!Print_Titles</vt:lpstr>
      <vt:lpstr>'PDS7-374'!Print_Titles</vt:lpstr>
      <vt:lpstr>'PDS7-375'!Print_Titles</vt:lpstr>
      <vt:lpstr>'PDS7-376'!Print_Titles</vt:lpstr>
      <vt:lpstr>'PDS7-377'!Print_Titles</vt:lpstr>
      <vt:lpstr>'PDS7-378'!Print_Titles</vt:lpstr>
      <vt:lpstr>'PDS7-379'!Print_Titles</vt:lpstr>
      <vt:lpstr>'PDS7-38'!Print_Titles</vt:lpstr>
      <vt:lpstr>'PDS7-380'!Print_Titles</vt:lpstr>
      <vt:lpstr>'PDS7-381'!Print_Titles</vt:lpstr>
      <vt:lpstr>'PDS7-382'!Print_Titles</vt:lpstr>
      <vt:lpstr>'PDS7-383'!Print_Titles</vt:lpstr>
      <vt:lpstr>'PDS7-384'!Print_Titles</vt:lpstr>
      <vt:lpstr>'PDS7-385'!Print_Titles</vt:lpstr>
      <vt:lpstr>'PDS7-386'!Print_Titles</vt:lpstr>
      <vt:lpstr>'PDS7-387'!Print_Titles</vt:lpstr>
      <vt:lpstr>'PDS7-388'!Print_Titles</vt:lpstr>
      <vt:lpstr>'PDS7-389'!Print_Titles</vt:lpstr>
      <vt:lpstr>'PDS7-39'!Print_Titles</vt:lpstr>
      <vt:lpstr>'PDS7-390'!Print_Titles</vt:lpstr>
      <vt:lpstr>'PDS7-391'!Print_Titles</vt:lpstr>
      <vt:lpstr>'PDS7-392'!Print_Titles</vt:lpstr>
      <vt:lpstr>'PDS7-393'!Print_Titles</vt:lpstr>
      <vt:lpstr>'PDS7-394'!Print_Titles</vt:lpstr>
      <vt:lpstr>'PDS7-395'!Print_Titles</vt:lpstr>
      <vt:lpstr>'PDS7-396'!Print_Titles</vt:lpstr>
      <vt:lpstr>'PDS7-397'!Print_Titles</vt:lpstr>
      <vt:lpstr>'PDS7-398'!Print_Titles</vt:lpstr>
      <vt:lpstr>'PDS7-399'!Print_Titles</vt:lpstr>
      <vt:lpstr>'PDS7-4'!Print_Titles</vt:lpstr>
      <vt:lpstr>'PDS7-40'!Print_Titles</vt:lpstr>
      <vt:lpstr>'PDS7-400'!Print_Titles</vt:lpstr>
      <vt:lpstr>'PDS7-401'!Print_Titles</vt:lpstr>
      <vt:lpstr>'PDS7-402'!Print_Titles</vt:lpstr>
      <vt:lpstr>'PDS7-403'!Print_Titles</vt:lpstr>
      <vt:lpstr>'PDS7-404'!Print_Titles</vt:lpstr>
      <vt:lpstr>'PDS7-405'!Print_Titles</vt:lpstr>
      <vt:lpstr>'PDS7-406'!Print_Titles</vt:lpstr>
      <vt:lpstr>'PDS7-407'!Print_Titles</vt:lpstr>
      <vt:lpstr>'PDS7-408'!Print_Titles</vt:lpstr>
      <vt:lpstr>'PDS7-409'!Print_Titles</vt:lpstr>
      <vt:lpstr>'PDS7-41'!Print_Titles</vt:lpstr>
      <vt:lpstr>'PDS7-410'!Print_Titles</vt:lpstr>
      <vt:lpstr>'PDS7-411'!Print_Titles</vt:lpstr>
      <vt:lpstr>'PDS7-412'!Print_Titles</vt:lpstr>
      <vt:lpstr>'PDS7-413'!Print_Titles</vt:lpstr>
      <vt:lpstr>'PDS7-414'!Print_Titles</vt:lpstr>
      <vt:lpstr>'PDS7-415'!Print_Titles</vt:lpstr>
      <vt:lpstr>'PDS7-416'!Print_Titles</vt:lpstr>
      <vt:lpstr>'PDS7-417'!Print_Titles</vt:lpstr>
      <vt:lpstr>'PDS7-418'!Print_Titles</vt:lpstr>
      <vt:lpstr>'PDS7-419'!Print_Titles</vt:lpstr>
      <vt:lpstr>'PDS7-42'!Print_Titles</vt:lpstr>
      <vt:lpstr>'PDS7-420'!Print_Titles</vt:lpstr>
      <vt:lpstr>'PDS7-421'!Print_Titles</vt:lpstr>
      <vt:lpstr>'PDS7-422'!Print_Titles</vt:lpstr>
      <vt:lpstr>'PDS7-423'!Print_Titles</vt:lpstr>
      <vt:lpstr>'PDS7-424'!Print_Titles</vt:lpstr>
      <vt:lpstr>'PDS7-425'!Print_Titles</vt:lpstr>
      <vt:lpstr>'PDS7-426'!Print_Titles</vt:lpstr>
      <vt:lpstr>'PDS7-427'!Print_Titles</vt:lpstr>
      <vt:lpstr>'PDS7-428'!Print_Titles</vt:lpstr>
      <vt:lpstr>'PDS7-429'!Print_Titles</vt:lpstr>
      <vt:lpstr>'PDS7-43'!Print_Titles</vt:lpstr>
      <vt:lpstr>'PDS7-430'!Print_Titles</vt:lpstr>
      <vt:lpstr>'PDS7-431'!Print_Titles</vt:lpstr>
      <vt:lpstr>'PDS7-432'!Print_Titles</vt:lpstr>
      <vt:lpstr>'PDS7-433'!Print_Titles</vt:lpstr>
      <vt:lpstr>'PDS7-434'!Print_Titles</vt:lpstr>
      <vt:lpstr>'PDS7-435'!Print_Titles</vt:lpstr>
      <vt:lpstr>'PDS7-436'!Print_Titles</vt:lpstr>
      <vt:lpstr>'PDS7-437'!Print_Titles</vt:lpstr>
      <vt:lpstr>'PDS7-438'!Print_Titles</vt:lpstr>
      <vt:lpstr>'PDS7-439'!Print_Titles</vt:lpstr>
      <vt:lpstr>'PDS7-44'!Print_Titles</vt:lpstr>
      <vt:lpstr>'PDS7-440'!Print_Titles</vt:lpstr>
      <vt:lpstr>'PDS7-441'!Print_Titles</vt:lpstr>
      <vt:lpstr>'PDS7-442'!Print_Titles</vt:lpstr>
      <vt:lpstr>'PDS7-443'!Print_Titles</vt:lpstr>
      <vt:lpstr>'PDS7-444'!Print_Titles</vt:lpstr>
      <vt:lpstr>'PDS7-445'!Print_Titles</vt:lpstr>
      <vt:lpstr>'PDS7-446'!Print_Titles</vt:lpstr>
      <vt:lpstr>'PDS7-447'!Print_Titles</vt:lpstr>
      <vt:lpstr>'PDS7-448'!Print_Titles</vt:lpstr>
      <vt:lpstr>'PDS7-449'!Print_Titles</vt:lpstr>
      <vt:lpstr>'PDS7-45'!Print_Titles</vt:lpstr>
      <vt:lpstr>'PDS7-450'!Print_Titles</vt:lpstr>
      <vt:lpstr>'PDS7-451'!Print_Titles</vt:lpstr>
      <vt:lpstr>'PDS7-452'!Print_Titles</vt:lpstr>
      <vt:lpstr>'PDS7-453'!Print_Titles</vt:lpstr>
      <vt:lpstr>'PDS7-454'!Print_Titles</vt:lpstr>
      <vt:lpstr>'PDS7-455'!Print_Titles</vt:lpstr>
      <vt:lpstr>'PDS7-456'!Print_Titles</vt:lpstr>
      <vt:lpstr>'PDS7-457'!Print_Titles</vt:lpstr>
      <vt:lpstr>'PDS7-458'!Print_Titles</vt:lpstr>
      <vt:lpstr>'PDS7-459'!Print_Titles</vt:lpstr>
      <vt:lpstr>'PDS7-46'!Print_Titles</vt:lpstr>
      <vt:lpstr>'PDS7-460'!Print_Titles</vt:lpstr>
      <vt:lpstr>'PDS7-461'!Print_Titles</vt:lpstr>
      <vt:lpstr>'PDS7-462'!Print_Titles</vt:lpstr>
      <vt:lpstr>'PDS7-463'!Print_Titles</vt:lpstr>
      <vt:lpstr>'PDS7-464'!Print_Titles</vt:lpstr>
      <vt:lpstr>'PDS7-465'!Print_Titles</vt:lpstr>
      <vt:lpstr>'PDS7-466'!Print_Titles</vt:lpstr>
      <vt:lpstr>'PDS7-467'!Print_Titles</vt:lpstr>
      <vt:lpstr>'PDS7-468'!Print_Titles</vt:lpstr>
      <vt:lpstr>'PDS7-469'!Print_Titles</vt:lpstr>
      <vt:lpstr>'PDS7-47'!Print_Titles</vt:lpstr>
      <vt:lpstr>'PDS7-470'!Print_Titles</vt:lpstr>
      <vt:lpstr>'PDS7-471'!Print_Titles</vt:lpstr>
      <vt:lpstr>'PDS7-472'!Print_Titles</vt:lpstr>
      <vt:lpstr>'PDS7-473'!Print_Titles</vt:lpstr>
      <vt:lpstr>'PDS7-474'!Print_Titles</vt:lpstr>
      <vt:lpstr>'PDS7-475'!Print_Titles</vt:lpstr>
      <vt:lpstr>'PDS7-476'!Print_Titles</vt:lpstr>
      <vt:lpstr>'PDS7-477'!Print_Titles</vt:lpstr>
      <vt:lpstr>'PDS7-478'!Print_Titles</vt:lpstr>
      <vt:lpstr>'PDS7-479'!Print_Titles</vt:lpstr>
      <vt:lpstr>'PDS7-48'!Print_Titles</vt:lpstr>
      <vt:lpstr>'PDS7-480'!Print_Titles</vt:lpstr>
      <vt:lpstr>'PDS7-481'!Print_Titles</vt:lpstr>
      <vt:lpstr>'PDS7-482'!Print_Titles</vt:lpstr>
      <vt:lpstr>'PDS7-483'!Print_Titles</vt:lpstr>
      <vt:lpstr>'PDS7-484'!Print_Titles</vt:lpstr>
      <vt:lpstr>'PDS7-485'!Print_Titles</vt:lpstr>
      <vt:lpstr>'PDS7-486'!Print_Titles</vt:lpstr>
      <vt:lpstr>'PDS7-487'!Print_Titles</vt:lpstr>
      <vt:lpstr>'PDS7-488'!Print_Titles</vt:lpstr>
      <vt:lpstr>'PDS7-489'!Print_Titles</vt:lpstr>
      <vt:lpstr>'PDS7-49'!Print_Titles</vt:lpstr>
      <vt:lpstr>'PDS7-490'!Print_Titles</vt:lpstr>
      <vt:lpstr>'PDS7-491'!Print_Titles</vt:lpstr>
      <vt:lpstr>'PDS7-492'!Print_Titles</vt:lpstr>
      <vt:lpstr>'PDS7-493'!Print_Titles</vt:lpstr>
      <vt:lpstr>'PDS7-494'!Print_Titles</vt:lpstr>
      <vt:lpstr>'PDS7-495'!Print_Titles</vt:lpstr>
      <vt:lpstr>'PDS7-496'!Print_Titles</vt:lpstr>
      <vt:lpstr>'PDS7-497'!Print_Titles</vt:lpstr>
      <vt:lpstr>'PDS7-498'!Print_Titles</vt:lpstr>
      <vt:lpstr>'PDS7-499'!Print_Titles</vt:lpstr>
      <vt:lpstr>'PDS7-5'!Print_Titles</vt:lpstr>
      <vt:lpstr>'PDS7-50'!Print_Titles</vt:lpstr>
      <vt:lpstr>'PDS7-500'!Print_Titles</vt:lpstr>
      <vt:lpstr>'PDS7-51'!Print_Titles</vt:lpstr>
      <vt:lpstr>'PDS7-52'!Print_Titles</vt:lpstr>
      <vt:lpstr>'PDS7-53'!Print_Titles</vt:lpstr>
      <vt:lpstr>'PDS7-54'!Print_Titles</vt:lpstr>
      <vt:lpstr>'PDS7-55'!Print_Titles</vt:lpstr>
      <vt:lpstr>'PDS7-56'!Print_Titles</vt:lpstr>
      <vt:lpstr>'PDS7-57'!Print_Titles</vt:lpstr>
      <vt:lpstr>'PDS7-58'!Print_Titles</vt:lpstr>
      <vt:lpstr>'PDS7-59'!Print_Titles</vt:lpstr>
      <vt:lpstr>'PDS7-6'!Print_Titles</vt:lpstr>
      <vt:lpstr>'PDS7-60'!Print_Titles</vt:lpstr>
      <vt:lpstr>'PDS7-61'!Print_Titles</vt:lpstr>
      <vt:lpstr>'PDS7-62'!Print_Titles</vt:lpstr>
      <vt:lpstr>'PDS7-63'!Print_Titles</vt:lpstr>
      <vt:lpstr>'PDS7-64'!Print_Titles</vt:lpstr>
      <vt:lpstr>'PDS7-65'!Print_Titles</vt:lpstr>
      <vt:lpstr>'PDS7-66'!Print_Titles</vt:lpstr>
      <vt:lpstr>'PDS7-67'!Print_Titles</vt:lpstr>
      <vt:lpstr>'PDS7-68'!Print_Titles</vt:lpstr>
      <vt:lpstr>'PDS7-69'!Print_Titles</vt:lpstr>
      <vt:lpstr>'PDS7-7'!Print_Titles</vt:lpstr>
      <vt:lpstr>'PDS7-70'!Print_Titles</vt:lpstr>
      <vt:lpstr>'PDS7-71'!Print_Titles</vt:lpstr>
      <vt:lpstr>'PDS7-72'!Print_Titles</vt:lpstr>
      <vt:lpstr>'PDS7-73'!Print_Titles</vt:lpstr>
      <vt:lpstr>'PDS7-74'!Print_Titles</vt:lpstr>
      <vt:lpstr>'PDS7-75'!Print_Titles</vt:lpstr>
      <vt:lpstr>'PDS7-76'!Print_Titles</vt:lpstr>
      <vt:lpstr>'PDS7-77'!Print_Titles</vt:lpstr>
      <vt:lpstr>'PDS7-78'!Print_Titles</vt:lpstr>
      <vt:lpstr>'PDS7-79'!Print_Titles</vt:lpstr>
      <vt:lpstr>'PDS7-8'!Print_Titles</vt:lpstr>
      <vt:lpstr>'PDS7-80'!Print_Titles</vt:lpstr>
      <vt:lpstr>'PDS7-81'!Print_Titles</vt:lpstr>
      <vt:lpstr>'PDS7-82'!Print_Titles</vt:lpstr>
      <vt:lpstr>'PDS7-83'!Print_Titles</vt:lpstr>
      <vt:lpstr>'PDS7-84'!Print_Titles</vt:lpstr>
      <vt:lpstr>'PDS7-85'!Print_Titles</vt:lpstr>
      <vt:lpstr>'PDS7-86'!Print_Titles</vt:lpstr>
      <vt:lpstr>'PDS7-87'!Print_Titles</vt:lpstr>
      <vt:lpstr>'PDS7-88'!Print_Titles</vt:lpstr>
      <vt:lpstr>'PDS7-89'!Print_Titles</vt:lpstr>
      <vt:lpstr>'PDS7-9'!Print_Titles</vt:lpstr>
      <vt:lpstr>'PDS7-90'!Print_Titles</vt:lpstr>
      <vt:lpstr>'PDS7-91'!Print_Titles</vt:lpstr>
      <vt:lpstr>'PDS7-92'!Print_Titles</vt:lpstr>
      <vt:lpstr>'PDS7-93'!Print_Titles</vt:lpstr>
      <vt:lpstr>'PDS7-94'!Print_Titles</vt:lpstr>
      <vt:lpstr>'PDS7-95'!Print_Titles</vt:lpstr>
      <vt:lpstr>'PDS7-96'!Print_Titles</vt:lpstr>
      <vt:lpstr>'PDS7-97'!Print_Titles</vt:lpstr>
      <vt:lpstr>'PDS7-98'!Print_Titles</vt:lpstr>
      <vt:lpstr>'PDS7-99'!Print_Titles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CREATIVE MAP Export DB to Excel</dc:title>
  <dc:subject>CREATIVE MAP Export DB to Excel</dc:subject>
  <dc:creator>CREATIVE MAP</dc:creator>
  <cp:keywords>CREATIVE MAP Export DB to Excel</cp:keywords>
  <dc:description>CREATIVE MAP Export DB to Excel</dc:description>
  <cp:lastModifiedBy>ASUS</cp:lastModifiedBy>
  <dcterms:created xsi:type="dcterms:W3CDTF">2023-02-06T03:23:23Z</dcterms:created>
  <dcterms:modified xsi:type="dcterms:W3CDTF">2023-02-06T03:36:07Z</dcterms:modified>
  <cp:category>export result file</cp:category>
</cp:coreProperties>
</file>